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autoCompressPictures="0"/>
  <mc:AlternateContent xmlns:mc="http://schemas.openxmlformats.org/markup-compatibility/2006">
    <mc:Choice Requires="x15">
      <x15ac:absPath xmlns:x15ac="http://schemas.microsoft.com/office/spreadsheetml/2010/11/ac" url="P:\MIGRATED\Personal\Onderwijs\18 MA Graduation Project AA\Rubric\"/>
    </mc:Choice>
  </mc:AlternateContent>
  <xr:revisionPtr revIDLastSave="0" documentId="13_ncr:1_{DBB6FB2D-4FD8-40C6-9A72-75A49EBC71D9}" xr6:coauthVersionLast="47" xr6:coauthVersionMax="47" xr10:uidLastSave="{00000000-0000-0000-0000-000000000000}"/>
  <bookViews>
    <workbookView xWindow="-120" yWindow="-120" windowWidth="29040" windowHeight="15840" xr2:uid="{00000000-000D-0000-FFFF-FFFF00000000}"/>
  </bookViews>
  <sheets>
    <sheet name="Paper" sheetId="1" r:id="rId1"/>
    <sheet name="Product" sheetId="3" r:id="rId2"/>
    <sheet name="Validatie" sheetId="2" r:id="rId3"/>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25" i="1" l="1"/>
  <c r="C34" i="1"/>
  <c r="C41" i="1"/>
  <c r="C47" i="1"/>
  <c r="C48" i="1"/>
  <c r="C20" i="3"/>
  <c r="C25" i="3"/>
  <c r="C32" i="3"/>
  <c r="C37" i="3"/>
  <c r="C38" i="3"/>
  <c r="J48" i="1"/>
  <c r="I48" i="1"/>
  <c r="K48" i="1"/>
</calcChain>
</file>

<file path=xl/sharedStrings.xml><?xml version="1.0" encoding="utf-8"?>
<sst xmlns="http://schemas.openxmlformats.org/spreadsheetml/2006/main" count="378" uniqueCount="297">
  <si>
    <t>The subject is clearly defined</t>
  </si>
  <si>
    <t>Broad, not well-argued problem definition</t>
  </si>
  <si>
    <t>A clear problem definition</t>
  </si>
  <si>
    <t>No (clear) problem definition</t>
  </si>
  <si>
    <t>Research questions</t>
  </si>
  <si>
    <t>Grade</t>
  </si>
  <si>
    <t>Not clearly defined research questions</t>
  </si>
  <si>
    <t>Just acceptable research questions</t>
  </si>
  <si>
    <t>Total</t>
  </si>
  <si>
    <t>Additional remarks</t>
  </si>
  <si>
    <t>Contextualization</t>
  </si>
  <si>
    <t>Structure of the text</t>
  </si>
  <si>
    <t>Critical thinking</t>
  </si>
  <si>
    <t>Feedback</t>
  </si>
  <si>
    <t>Planning</t>
  </si>
  <si>
    <t>Analysis and interpretation</t>
  </si>
  <si>
    <t>Conclusion</t>
  </si>
  <si>
    <t>Language</t>
  </si>
  <si>
    <t>Level of independence</t>
  </si>
  <si>
    <t>Adequate approach and methods</t>
  </si>
  <si>
    <t>Relevant approach, good methods, well-informed and referenced</t>
  </si>
  <si>
    <t>Unclear, incomplete and superficial</t>
  </si>
  <si>
    <t>Analysis and interpretation not beyond the basic data</t>
  </si>
  <si>
    <t>Just sufficient data treatment</t>
  </si>
  <si>
    <t>Adequate data description</t>
  </si>
  <si>
    <t>Adequate analysis and interpretation</t>
  </si>
  <si>
    <t>Good presentation of data</t>
  </si>
  <si>
    <t>Good analysis as well as interpretation</t>
  </si>
  <si>
    <t>Excellent scientific analysis, ready for publication</t>
  </si>
  <si>
    <t>Messy structure of chapters and paragraphs</t>
  </si>
  <si>
    <t>Overall assessment</t>
  </si>
  <si>
    <t>The subject is not clear at all</t>
  </si>
  <si>
    <t>The subject is (too) broad and not clearly defined</t>
  </si>
  <si>
    <t>The subject is (just) sufficiently defined</t>
  </si>
  <si>
    <t>The subject is sufficiently defined</t>
  </si>
  <si>
    <t>The original subject is excellent- and intruigingly defined</t>
  </si>
  <si>
    <t>The original subject is clear and sharply defined</t>
  </si>
  <si>
    <t>… and original presentation</t>
  </si>
  <si>
    <t>In-depth, complete</t>
  </si>
  <si>
    <t>1 Research design</t>
  </si>
  <si>
    <t>2 Data collection and analysis</t>
  </si>
  <si>
    <t>Theoretical framework</t>
  </si>
  <si>
    <t>Does not identify relevant research questions</t>
  </si>
  <si>
    <t>Identifies relevant research questions</t>
  </si>
  <si>
    <t>… and questions are clearly defined</t>
  </si>
  <si>
    <t>… and are interlinked</t>
  </si>
  <si>
    <t>Does identify some (relevant) research questions</t>
  </si>
  <si>
    <t>2 Research</t>
  </si>
  <si>
    <t>A theoretical framework is completely missing</t>
  </si>
  <si>
    <t>The theoretical framework is misplaced</t>
  </si>
  <si>
    <t>… and neatly elaborated relating to the subject</t>
  </si>
  <si>
    <t>… and properly refereed</t>
  </si>
  <si>
    <t>Unclear and/or wrong analysis and interpretation</t>
  </si>
  <si>
    <t>Incomplete and superficial analysis and interpretation</t>
  </si>
  <si>
    <t>Analysis and interpretation do not go not beyond the basic data</t>
  </si>
  <si>
    <t>Name student</t>
  </si>
  <si>
    <t>Student number</t>
  </si>
  <si>
    <t>Yes</t>
  </si>
  <si>
    <t>PRODUCT</t>
  </si>
  <si>
    <t>MASTER Graduation Project Faculty of Archaeology, Leiden University</t>
  </si>
  <si>
    <t>Much supervision required, insufficient evidence of independent working</t>
  </si>
  <si>
    <t xml:space="preserve">Evidence of independent thinking </t>
  </si>
  <si>
    <t>Too much supervision required, no evidence of independent working</t>
  </si>
  <si>
    <t>… with advanced research attitude</t>
  </si>
  <si>
    <t>No use of feedback</t>
  </si>
  <si>
    <t>Barely any use of feedback</t>
  </si>
  <si>
    <t>Use of feedback lead to some improvements</t>
  </si>
  <si>
    <t>… including critical discussion of feedback</t>
  </si>
  <si>
    <t>Use of feedback lead to improvements although not all good</t>
  </si>
  <si>
    <t>Some evidence of independent thinking</t>
  </si>
  <si>
    <t>Barely any evidence of independent thinking</t>
  </si>
  <si>
    <t>No evidence of independent thinking</t>
  </si>
  <si>
    <t>Independent thinking</t>
  </si>
  <si>
    <t>… and critical thinking</t>
  </si>
  <si>
    <t>… and original thinking</t>
  </si>
  <si>
    <t>Kept no deadlines</t>
  </si>
  <si>
    <t>Kept some deadlines</t>
  </si>
  <si>
    <t>… but improving during the project</t>
  </si>
  <si>
    <t>Kept all deadlines</t>
  </si>
  <si>
    <t xml:space="preserve">… but with a development in the ability to independently work </t>
  </si>
  <si>
    <t xml:space="preserve">Independently working from the start of the project </t>
  </si>
  <si>
    <t>Effective use of feedback lead to good improvements</t>
  </si>
  <si>
    <t>The amount of supervision was more than usual</t>
  </si>
  <si>
    <t>The amount of supervision equals that wat is usual</t>
  </si>
  <si>
    <t>Very messy and unclear structure of chapters and paragraphs</t>
  </si>
  <si>
    <t>Just acceptable, more or less clear structure of chapters and paragraphs</t>
  </si>
  <si>
    <t>Clear structure of chapters and paragraphs</t>
  </si>
  <si>
    <t>The thesis has basic introduction to the subject</t>
  </si>
  <si>
    <t>… which is good enough for a scientific publication</t>
  </si>
  <si>
    <t xml:space="preserve">… with meaningful and logical chapter and subheadings </t>
  </si>
  <si>
    <t>… and logical structure</t>
  </si>
  <si>
    <t>… with excellent use of language, flair and  hardly any error</t>
  </si>
  <si>
    <t>The thesis is well-written in academic writing style in correct spelling</t>
  </si>
  <si>
    <t>Scientific, academic writing style with a few mistakes</t>
  </si>
  <si>
    <t>More or less academic writing style but with quite a few mistakes</t>
  </si>
  <si>
    <t>… clear and fluent, concise, very readable and very few errors</t>
  </si>
  <si>
    <t>not an academic writing style, unclear and unscientific text, irrelevant parts</t>
  </si>
  <si>
    <t>Hardly academic writing style, ambiguous sentences,  difficult to read</t>
  </si>
  <si>
    <t>… and consistent</t>
  </si>
  <si>
    <t>Very messy lay-out, difficult to read</t>
  </si>
  <si>
    <t>Messy lay-out, incomplete</t>
  </si>
  <si>
    <t>… and in good balance with text</t>
  </si>
  <si>
    <t>1 Problem and objective(s)</t>
  </si>
  <si>
    <t>3 Form</t>
  </si>
  <si>
    <t>4 Process</t>
  </si>
  <si>
    <t>Research problem definition</t>
  </si>
  <si>
    <t>Approach and methodology</t>
  </si>
  <si>
    <t>Subject description</t>
  </si>
  <si>
    <t>Just acceptable including some explanation of the problem definition</t>
  </si>
  <si>
    <t>No (clear) research questions</t>
  </si>
  <si>
    <t>In general logical and clear phrased research questions</t>
  </si>
  <si>
    <t>All logical and (very) clear phrased research questions</t>
  </si>
  <si>
    <t xml:space="preserve">… and original </t>
  </si>
  <si>
    <t>The central problem definition is very clearly  defined</t>
  </si>
  <si>
    <t>... and sharply defined</t>
  </si>
  <si>
    <t>Unlogical and/or very unclear approach and methods</t>
  </si>
  <si>
    <t>Inappropriate and/or inadequate approach and methods</t>
  </si>
  <si>
    <t>Good approach and methodology</t>
  </si>
  <si>
    <t>… and original (basis of scientific publication)</t>
  </si>
  <si>
    <t>Excellent approach and methods, well-elaborated and referenced</t>
  </si>
  <si>
    <t>Clear and legible illustrations and/or tables</t>
  </si>
  <si>
    <t>… with logical and meaningfull captions</t>
  </si>
  <si>
    <t>The subject is clear and sharply defined</t>
  </si>
  <si>
    <t>Presentation of data</t>
  </si>
  <si>
    <t>Data collection and description</t>
  </si>
  <si>
    <t>Primary data is not in accordance with approach and methods</t>
  </si>
  <si>
    <t>Clear but incomplete and superficial</t>
  </si>
  <si>
    <t>Clear and complete (as far as can been established) data description</t>
  </si>
  <si>
    <t>Clear and complete (as far as can been established) but superficial data description</t>
  </si>
  <si>
    <t>… and in-depth and thoroughly refereed</t>
  </si>
  <si>
    <t xml:space="preserve">… and complete </t>
  </si>
  <si>
    <t>The theoretical framework is basic and barely elaborated</t>
  </si>
  <si>
    <t>A sufficient theoretical framework</t>
  </si>
  <si>
    <t>The analysis and interpretation of the data is accurate</t>
  </si>
  <si>
    <t>… and profound</t>
  </si>
  <si>
    <t>… and excellently substantiated (ready for publication)</t>
  </si>
  <si>
    <t>… and verifiable and properly refereed</t>
  </si>
  <si>
    <t>Analysis as well as interpretation are not contextualised</t>
  </si>
  <si>
    <t>Analysis and interpretation are minimally contextualised; some use  of (specialist) literature</t>
  </si>
  <si>
    <t>Analysis and interpretation are placed in an in relevant context with good use of (specialist) literature</t>
  </si>
  <si>
    <t>… and is profound</t>
  </si>
  <si>
    <t>… and is verifiable</t>
  </si>
  <si>
    <t>… and is excellently substantiated (ready for publication)</t>
  </si>
  <si>
    <t>… and excellently substantiated (original)</t>
  </si>
  <si>
    <t>The conclusion is well-founded in the data and analysis</t>
  </si>
  <si>
    <t>… and in-depth and  complete</t>
  </si>
  <si>
    <t xml:space="preserve">Illustrations and tables </t>
  </si>
  <si>
    <t>… and correctly supported by illustrations, tables, appendices etc. including references</t>
  </si>
  <si>
    <t>… and directly publishable</t>
  </si>
  <si>
    <t>The lay-out of the text is neat and meeting all faculty guidelines</t>
  </si>
  <si>
    <t>The lay-out is just acceptable; not meeting all faculty guidelines</t>
  </si>
  <si>
    <t>Lay-out (including bibliography)</t>
  </si>
  <si>
    <t>Date:</t>
  </si>
  <si>
    <t>... and also inspiring drafted</t>
  </si>
  <si>
    <t xml:space="preserve">… and also original </t>
  </si>
  <si>
    <t>Analysis and interpretation are barely contextualised; limited use of (specialist) literature</t>
  </si>
  <si>
    <t>A proper conclusion is missing</t>
  </si>
  <si>
    <t>Minimal (unclesr) conclusion; barely related to goal and research questions</t>
  </si>
  <si>
    <t>Basic conclusion; barely related to goal and research questions</t>
  </si>
  <si>
    <t>… and  creates new meaningfull insights   based on an excellent scientific analysis</t>
  </si>
  <si>
    <t>… and clearly relate to goal and all research questions and is convincing</t>
  </si>
  <si>
    <t>Unlogical presentation of data</t>
  </si>
  <si>
    <t>Unsufficient presentation of data</t>
  </si>
  <si>
    <t>The data are presented in a clear manner</t>
  </si>
  <si>
    <t>… and the presentation of the data is complete</t>
  </si>
  <si>
    <t>… and in a coherent manner</t>
  </si>
  <si>
    <t>Feasibility</t>
  </si>
  <si>
    <t>Data collection</t>
  </si>
  <si>
    <t>Presentation</t>
  </si>
  <si>
    <t>Unclear, incomplete and superficial collection of data</t>
  </si>
  <si>
    <t>Incomplete and superficial collection of (needed) data</t>
  </si>
  <si>
    <t xml:space="preserve">Sufficient and correct collection of the needed data </t>
  </si>
  <si>
    <t xml:space="preserve">Effective collection of data required for the project </t>
  </si>
  <si>
    <t>… and including an academic assessment of data quality</t>
  </si>
  <si>
    <t>Very sloppy presentation of data</t>
  </si>
  <si>
    <t>Unclear and unstructured presentation of data</t>
  </si>
  <si>
    <t>More or less clear and sufficient presentation of data</t>
  </si>
  <si>
    <t>Clear and structured presentation of data</t>
  </si>
  <si>
    <t>… and presented attractively</t>
  </si>
  <si>
    <t>… and (very) original</t>
  </si>
  <si>
    <t>3 Project result - product</t>
  </si>
  <si>
    <t>Design</t>
  </si>
  <si>
    <t>Desirability</t>
  </si>
  <si>
    <t>No awareness or attempt for an desirable product meeting the predefined objectives</t>
  </si>
  <si>
    <t>Some demonstration of an desirable product meeting the predefined objectives</t>
  </si>
  <si>
    <t>The product is barely desirable for client/stakeholder(s)</t>
  </si>
  <si>
    <t>The product is desirable for client and/or stakeholder(s)</t>
  </si>
  <si>
    <t>The product is desirable for client and all stakeholder(s) and creates new value/meaning for stakeholders</t>
  </si>
  <si>
    <t>… and creates new value/meaning beyond the project</t>
  </si>
  <si>
    <t>… and creates new value for society in general</t>
  </si>
  <si>
    <t>Academic level</t>
  </si>
  <si>
    <t>Irrelevant and/or incomplete content</t>
  </si>
  <si>
    <t>(Some) relevant content, however no structure and/or references, no academic (writing) style</t>
  </si>
  <si>
    <t xml:space="preserve">Relevant content with some structure and/or references, academic (writing) style, </t>
  </si>
  <si>
    <t xml:space="preserve">Relevant content with logical structure and references, academic (writing) style, </t>
  </si>
  <si>
    <t>Well-structured relevant content with references, good academic (writing) style</t>
  </si>
  <si>
    <t>… and provides insights for non academic-public</t>
  </si>
  <si>
    <t>… and creates new value for society in general (potential for a scientific publication)</t>
  </si>
  <si>
    <t>Context -  client and stakeholders</t>
  </si>
  <si>
    <t>No attention for client and stakeholders</t>
  </si>
  <si>
    <t>Some attention for client and/or stakeholders</t>
  </si>
  <si>
    <t>Sufficient attention for client and/or stakeholders</t>
  </si>
  <si>
    <t>Amply sufficient attention  for client and most stakeholders</t>
  </si>
  <si>
    <t>… and a keen eye for all stakeholders</t>
  </si>
  <si>
    <t>… and even an eye for a broader context</t>
  </si>
  <si>
    <t>… and beyond the scope of the project</t>
  </si>
  <si>
    <t>The amount of supervision equals that what is usual and student is pro-active in managing the project</t>
  </si>
  <si>
    <t xml:space="preserve">... and independently working from the start of the project </t>
  </si>
  <si>
    <t>… and with advanced research attitude</t>
  </si>
  <si>
    <t>Response to feedback</t>
  </si>
  <si>
    <t>Insufficient use of feedback; no visible actions</t>
  </si>
  <si>
    <t>Use of feedback lead to some visible improvements although not all good</t>
  </si>
  <si>
    <t>Use of feedback lead to some adequate improvements</t>
  </si>
  <si>
    <t>… including critical discussion of feedback about (not) to respond to feedback</t>
  </si>
  <si>
    <t>No overview of the project; executed in a very arbitrary manner</t>
  </si>
  <si>
    <t>Barely any overview of the project; executed in an ineffective manner; kept no deadlines</t>
  </si>
  <si>
    <t>Some overview of the project; executed in an ineffective manner; kept some deadlines</t>
  </si>
  <si>
    <t>Good overview of the project; executed in an effective manner; kept most deadlines</t>
  </si>
  <si>
    <t>Problem and subject</t>
  </si>
  <si>
    <t>Clients' objectives (goal and questions)</t>
  </si>
  <si>
    <t>(Societal) importance</t>
  </si>
  <si>
    <t>2 The student is able to propose, select and apply an adequate and relevant methodology</t>
  </si>
  <si>
    <t>1 The student is able to define subject and formulate clear, adequate and meaningful research goal(s) and questions</t>
  </si>
  <si>
    <t>3 The student is able to interpret data using sufficient and relevant primary scientific literature and dealing with the limitations of the data</t>
  </si>
  <si>
    <t>4 The student is able to justify used methods and/or approaches and to contextualize and analyse the results</t>
  </si>
  <si>
    <t>6 The student is able to write in a correct academic style and present the research in a coherent, well-argued and logically formulated text, supported by adequate and relevant tables and figures and a structured layout</t>
  </si>
  <si>
    <t>5 The student is able to jrelate the research to a broader academic debate and current theoretical and/or methodological perspectives</t>
  </si>
  <si>
    <t xml:space="preserve">7 The student is able to show a critical attitude and use feedback of stakeholders/thesis supervisor(s) in a constructive way </t>
  </si>
  <si>
    <t>1 The student is able to define the goal and relating questions, the clients' objectives and the importance of the product</t>
  </si>
  <si>
    <t>2 The student is able to collect, analyse and interpretate the data needed for the product</t>
  </si>
  <si>
    <t xml:space="preserve">4 The student is able to take into account the environmental conditions of the project and/or the expectations of a ‘client’ </t>
  </si>
  <si>
    <t xml:space="preserve">5 The student is able to independently organise, manage and execute a research project on an archaeologically related topic </t>
  </si>
  <si>
    <t>Does not identify  any research question(s)</t>
  </si>
  <si>
    <t>Does indicate the feasibility of the project</t>
  </si>
  <si>
    <t>A proper identification of the feasibility of the project</t>
  </si>
  <si>
    <t>… and thoroughly elucidated</t>
  </si>
  <si>
    <t>… and are original and stimulating innovative research</t>
  </si>
  <si>
    <t>A keen eye for the feasibility of the project</t>
  </si>
  <si>
    <t>Some remarks about the feasibility of the project</t>
  </si>
  <si>
    <t>Unaware or no identifications of the feasibility of the project</t>
  </si>
  <si>
    <t>… and clearly described</t>
  </si>
  <si>
    <t>Does not identify or  acknowledge the added value of the research</t>
  </si>
  <si>
    <t>Very minimal identification  or  acknowledgement of the added value of the research</t>
  </si>
  <si>
    <t>Identification  or  acknowledgement of the added value of the research is only shortly mentioned</t>
  </si>
  <si>
    <t>Identification  or  acknowledgement of the added value of the research is shortly explained</t>
  </si>
  <si>
    <t>Identification  or  acknowledgement of the added value of the research is clearly explained</t>
  </si>
  <si>
    <t>.. indicating the high social value</t>
  </si>
  <si>
    <t>.. and high social impact</t>
  </si>
  <si>
    <t xml:space="preserve">3 The student is able to deliver a relevant and high quality product (content and presentation) meeting the predefined objectives </t>
  </si>
  <si>
    <t>… and a critical attitude</t>
  </si>
  <si>
    <t>… and a complete collection</t>
  </si>
  <si>
    <t>Repository</t>
  </si>
  <si>
    <t>Eligibility</t>
  </si>
  <si>
    <t>Until when?</t>
  </si>
  <si>
    <t>Is this paper, after check in Turnitin, in your opinion free of plagiarism?</t>
  </si>
  <si>
    <t>Are the references and bibliography without systematic errors and according the faculty's guidelines?</t>
  </si>
  <si>
    <t>References</t>
  </si>
  <si>
    <t>Plagiarism</t>
  </si>
  <si>
    <t>No, the paper is not graded and the Board of Examiners is informed</t>
  </si>
  <si>
    <t>Yes, the paper is under embargo</t>
  </si>
  <si>
    <t>No, the paper is open to the public</t>
  </si>
  <si>
    <t>The paper is more than excellent in all respects, beyond MA-level. Can hardly be improved. Excellent substantiation for the associated product.</t>
  </si>
  <si>
    <t>The paper is a good, well-structured and consistent, academic report. The research is well-designed and well documented. Analysis is good and the interpretation is done in a relevant context. Clear evidence of a good grip on the subject matter and an independent, academic thinking. Good substantiation for the associated product.</t>
  </si>
  <si>
    <t>The paper is an excellent, academic work. Clear demonstration of in-depth knowledge and insight in the subject. Excellent research skills. Independent, analytical and critical thinking. Very well written and high quality lay-out. Good basis for a scientific publication. Very good substantiation for the associated product.</t>
  </si>
  <si>
    <t>The paper is of sufficient quality. Sufficient evidence of knowledge and insight to process scientific information. Data presentation is clearm but analysis and interpretation are lacking in depth and contextualization. Some parts are less relevant and/or not well  argued. Some errors in language and/or lay-out. In general a proper substantiation for the associated product.</t>
  </si>
  <si>
    <t>The paper is just acceptable. There is evidence of basic understanding but lack of depth. The paper contains irrelevant parts and mistakes in description, analysis and/or interpretation. Research questions have been adressed but the discussion and/or conclusion(s) are not beyond the own results. Also the paper does not convincingly substantiate  the product. Contains mistakes in language, lay-out, figures and/or tables.</t>
  </si>
  <si>
    <t>The paper is below standard and insufficient proof of independence, basic knowledge and understanding.  The description of the research is incomplete and therefore also an insufficient substantiation of the product. The structure is messy and  difficult to follow. Conclusions do not match research questions. Mistakes in different aspects of the thesis.</t>
  </si>
  <si>
    <t>The paper is far below standard; insufficient proof of basic knowledge and understanding. The structure is very messy and very difficult to follow. The description of the research is far from complete. Conclusions do not match research questions and are hardly related to/substantiating  the product. Series of mistakes in different aspects the paper. Use of language is not academic.</t>
  </si>
  <si>
    <t>Is there an embargo for the Leiden repository?*</t>
  </si>
  <si>
    <t>* Papers can be marked as open to the public, or remain under embargo in the repository. For open publication, both  the supervisor and the student need to give their permission. If only one of the parties chooses to publish the thesis under embargo, the thesis will always be placed under embargo.</t>
  </si>
  <si>
    <t>** Check Turnitin in the Brightspace module HS Gradution Project</t>
  </si>
  <si>
    <t>Turnitin in percentage**</t>
  </si>
  <si>
    <t>Is this product in your opinion free of plagiarism?</t>
  </si>
  <si>
    <t>Title Graduation Project</t>
  </si>
  <si>
    <t>PAPER</t>
  </si>
  <si>
    <t>* Print A3-size; 'landscape'-format</t>
  </si>
  <si>
    <t>Final Assessment Form</t>
  </si>
  <si>
    <t>Second Examiner</t>
  </si>
  <si>
    <t>The subject is too broad and not clearly defined</t>
  </si>
  <si>
    <t>The subject is broad and not clearly defined</t>
  </si>
  <si>
    <t>Unclear illustrations and/or tables</t>
  </si>
  <si>
    <t>Kept hardly any deadlines</t>
  </si>
  <si>
    <t>Kept all deadlines perfectly</t>
  </si>
  <si>
    <r>
      <t>* When finished Save as Adobe PDF. Select worksheets Paper and Product. Fit Worksheet to a single page. Filename: Rubric MA-Graduation Project_First Examiner_NAME.</t>
    </r>
    <r>
      <rPr>
        <u/>
        <sz val="9"/>
        <color theme="1"/>
        <rFont val="Calibri"/>
        <family val="2"/>
      </rPr>
      <t>pdf</t>
    </r>
    <r>
      <rPr>
        <sz val="9"/>
        <color theme="1"/>
        <rFont val="Calibri"/>
        <family val="2"/>
      </rPr>
      <t xml:space="preserve"> (NAME = name student) </t>
    </r>
  </si>
  <si>
    <t>Grade paper</t>
  </si>
  <si>
    <t>Grade product</t>
  </si>
  <si>
    <t>Final grade</t>
  </si>
  <si>
    <t>Unclear and not beyond the basic data</t>
  </si>
  <si>
    <t>No planning</t>
  </si>
  <si>
    <t>No overview of the project</t>
  </si>
  <si>
    <t>First Examiner(s)</t>
  </si>
  <si>
    <t xml:space="preserve">Additional comments: </t>
  </si>
  <si>
    <t>Signature first examiner:</t>
  </si>
  <si>
    <t>Signature second examiner:</t>
  </si>
  <si>
    <t>Signature Board of Examiners:</t>
  </si>
  <si>
    <t>Other supervisor(s)</t>
  </si>
  <si>
    <t>Client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</si>
</sst>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3]d\ mmmm\ yyyy;@"/>
  </numFmts>
  <fonts count="19" x14ac:knownFonts="1">
    <font>
      <sz val="11"/>
      <color theme="1"/>
      <name val="Calibri"/>
      <family val="2"/>
      <scheme val="minor"/>
    </font>
    <font>
      <b/>
      <sz val="9"/>
      <color theme="1"/>
      <name val="Calibri"/>
      <family val="2"/>
    </font>
    <font>
      <sz val="9"/>
      <color theme="1"/>
      <name val="Calibri"/>
      <family val="2"/>
    </font>
    <font>
      <i/>
      <sz val="9"/>
      <color theme="1"/>
      <name val="Calibri"/>
      <family val="2"/>
    </font>
    <font>
      <sz val="10"/>
      <color theme="1"/>
      <name val="Calibri"/>
      <family val="2"/>
      <scheme val="minor"/>
    </font>
    <font>
      <sz val="8"/>
      <color theme="1"/>
      <name val="Calibri"/>
      <family val="2"/>
    </font>
    <font>
      <b/>
      <sz val="8"/>
      <color theme="1"/>
      <name val="Calibri"/>
      <family val="2"/>
    </font>
    <font>
      <b/>
      <sz val="11"/>
      <color theme="1"/>
      <name val="Calibri"/>
      <family val="2"/>
    </font>
    <font>
      <sz val="10"/>
      <color theme="1"/>
      <name val="Calibri"/>
      <family val="2"/>
    </font>
    <font>
      <b/>
      <sz val="9"/>
      <name val="Calibri"/>
      <family val="2"/>
    </font>
    <font>
      <b/>
      <sz val="7"/>
      <color theme="1"/>
      <name val="Calibri"/>
      <family val="2"/>
    </font>
    <font>
      <sz val="8"/>
      <color theme="1"/>
      <name val="Calibri"/>
      <family val="2"/>
      <scheme val="minor"/>
    </font>
    <font>
      <i/>
      <sz val="8"/>
      <color theme="1"/>
      <name val="Calibri"/>
      <family val="2"/>
    </font>
    <font>
      <u/>
      <sz val="9"/>
      <color theme="1"/>
      <name val="Calibri"/>
      <family val="2"/>
    </font>
    <font>
      <u/>
      <sz val="11"/>
      <color theme="10"/>
      <name val="Calibri"/>
      <family val="2"/>
      <scheme val="minor"/>
    </font>
    <font>
      <u/>
      <sz val="11"/>
      <color theme="11"/>
      <name val="Calibri"/>
      <family val="2"/>
      <scheme val="minor"/>
    </font>
    <font>
      <b/>
      <sz val="14"/>
      <color theme="1"/>
      <name val="Calibri"/>
      <family val="2"/>
    </font>
    <font>
      <sz val="11"/>
      <color rgb="FF000000"/>
      <name val="Calibri"/>
      <family val="2"/>
      <scheme val="minor"/>
    </font>
    <font>
      <sz val="9"/>
      <color rgb="FF00000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20">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5">
    <xf numFmtId="0" fontId="0"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153">
    <xf numFmtId="0" fontId="0" fillId="0" borderId="0" xfId="0"/>
    <xf numFmtId="0" fontId="2" fillId="0" borderId="0" xfId="0" applyFont="1"/>
    <xf numFmtId="0" fontId="2" fillId="0" borderId="0" xfId="0" applyFont="1" applyAlignment="1">
      <alignment vertical="top"/>
    </xf>
    <xf numFmtId="0" fontId="2" fillId="0" borderId="0" xfId="0" applyFont="1" applyAlignment="1">
      <alignment horizontal="center" vertical="top" wrapText="1"/>
    </xf>
    <xf numFmtId="0" fontId="0" fillId="0" borderId="0" xfId="0" applyAlignment="1">
      <alignment horizontal="center"/>
    </xf>
    <xf numFmtId="0" fontId="2" fillId="0" borderId="0" xfId="0" applyFont="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0" borderId="0" xfId="0" applyFont="1" applyBorder="1" applyAlignment="1">
      <alignment vertical="top"/>
    </xf>
    <xf numFmtId="0" fontId="2" fillId="0" borderId="0" xfId="0" applyFont="1" applyBorder="1" applyAlignment="1">
      <alignment horizontal="left" vertical="center" wrapText="1"/>
    </xf>
    <xf numFmtId="0" fontId="2" fillId="0" borderId="6" xfId="0" applyFont="1" applyBorder="1" applyAlignment="1">
      <alignment horizontal="left" vertical="center" wrapText="1"/>
    </xf>
    <xf numFmtId="0" fontId="1" fillId="0" borderId="8" xfId="0" applyFont="1" applyBorder="1" applyAlignment="1">
      <alignment vertical="top"/>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1" fillId="0" borderId="3" xfId="0" applyFont="1" applyBorder="1" applyAlignment="1">
      <alignment vertical="center"/>
    </xf>
    <xf numFmtId="0" fontId="1" fillId="0" borderId="0" xfId="0" applyFont="1" applyBorder="1" applyAlignment="1">
      <alignment vertical="center"/>
    </xf>
    <xf numFmtId="0" fontId="1" fillId="0" borderId="3" xfId="0" applyFont="1" applyBorder="1" applyAlignment="1">
      <alignment horizontal="left" vertical="center"/>
    </xf>
    <xf numFmtId="0" fontId="1" fillId="0" borderId="0" xfId="0" applyFont="1" applyBorder="1" applyAlignment="1">
      <alignment horizontal="left" vertical="center"/>
    </xf>
    <xf numFmtId="0" fontId="2" fillId="0" borderId="8" xfId="0" applyFont="1" applyBorder="1" applyAlignment="1">
      <alignment horizontal="center" vertical="center" wrapText="1"/>
    </xf>
    <xf numFmtId="0" fontId="2" fillId="0" borderId="0" xfId="0" applyFont="1" applyAlignment="1">
      <alignment horizontal="left"/>
    </xf>
    <xf numFmtId="0" fontId="4" fillId="0" borderId="0" xfId="0" applyFont="1" applyAlignment="1">
      <alignment horizontal="center"/>
    </xf>
    <xf numFmtId="0" fontId="2" fillId="0" borderId="1" xfId="0" applyFont="1" applyBorder="1" applyAlignment="1">
      <alignment vertical="top" wrapText="1"/>
    </xf>
    <xf numFmtId="0" fontId="2" fillId="0" borderId="5" xfId="0" applyFont="1" applyBorder="1"/>
    <xf numFmtId="0" fontId="0" fillId="0" borderId="5" xfId="0" applyBorder="1"/>
    <xf numFmtId="0" fontId="1" fillId="0" borderId="12" xfId="0" applyFont="1" applyBorder="1" applyAlignment="1">
      <alignment horizontal="center" vertical="top"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6" fillId="0" borderId="12" xfId="0" applyFont="1" applyBorder="1" applyAlignment="1">
      <alignment vertical="center"/>
    </xf>
    <xf numFmtId="164" fontId="1" fillId="0" borderId="1" xfId="0" applyNumberFormat="1" applyFont="1" applyBorder="1" applyAlignment="1">
      <alignment horizontal="center" vertical="top" wrapText="1"/>
    </xf>
    <xf numFmtId="0" fontId="5" fillId="0" borderId="0" xfId="0" applyFont="1" applyAlignment="1">
      <alignment vertical="center" wrapText="1"/>
    </xf>
    <xf numFmtId="0" fontId="5" fillId="0" borderId="0" xfId="0" applyFont="1" applyAlignment="1">
      <alignment wrapText="1"/>
    </xf>
    <xf numFmtId="0" fontId="8" fillId="0" borderId="0" xfId="0" applyFont="1" applyAlignment="1">
      <alignment horizontal="center"/>
    </xf>
    <xf numFmtId="0" fontId="8" fillId="0" borderId="0" xfId="0" applyFont="1"/>
    <xf numFmtId="0" fontId="5" fillId="0" borderId="0" xfId="0" applyFont="1" applyAlignment="1">
      <alignment horizontal="left" vertical="center"/>
    </xf>
    <xf numFmtId="0" fontId="5" fillId="0" borderId="0" xfId="0" applyFont="1" applyAlignment="1">
      <alignment horizontal="left" vertical="center" wrapText="1"/>
    </xf>
    <xf numFmtId="0" fontId="2" fillId="2" borderId="0" xfId="0" applyFont="1" applyFill="1" applyBorder="1" applyAlignment="1">
      <alignment horizontal="left" vertical="center" wrapText="1"/>
    </xf>
    <xf numFmtId="0" fontId="2" fillId="0" borderId="0" xfId="0" applyFont="1" applyFill="1" applyAlignment="1">
      <alignment horizontal="center" vertical="top" wrapText="1"/>
    </xf>
    <xf numFmtId="0" fontId="2" fillId="0" borderId="0" xfId="0" applyFont="1" applyFill="1" applyAlignment="1">
      <alignment horizontal="left" vertical="center" wrapText="1"/>
    </xf>
    <xf numFmtId="0" fontId="2" fillId="3" borderId="10" xfId="0" applyFont="1" applyFill="1" applyBorder="1" applyAlignment="1">
      <alignment horizontal="right" vertical="top"/>
    </xf>
    <xf numFmtId="0" fontId="2" fillId="2" borderId="0" xfId="0" applyFont="1" applyFill="1" applyAlignment="1">
      <alignment horizontal="left"/>
    </xf>
    <xf numFmtId="0" fontId="2" fillId="5" borderId="8" xfId="0" applyFont="1" applyFill="1" applyBorder="1" applyAlignment="1">
      <alignment horizontal="left" vertical="center" wrapText="1"/>
    </xf>
    <xf numFmtId="0" fontId="2" fillId="5" borderId="8" xfId="0" applyFont="1" applyFill="1" applyBorder="1" applyAlignment="1">
      <alignment horizontal="center" vertical="top" wrapText="1"/>
    </xf>
    <xf numFmtId="0" fontId="7" fillId="5" borderId="7" xfId="0" applyFont="1" applyFill="1" applyBorder="1" applyAlignment="1">
      <alignment vertical="top"/>
    </xf>
    <xf numFmtId="0" fontId="2" fillId="5" borderId="3" xfId="0" applyFont="1" applyFill="1" applyBorder="1" applyAlignment="1">
      <alignment horizontal="left" vertical="center" wrapText="1"/>
    </xf>
    <xf numFmtId="0" fontId="2" fillId="5" borderId="3" xfId="0" applyFont="1" applyFill="1" applyBorder="1" applyAlignment="1">
      <alignment horizontal="center" vertical="top" wrapText="1"/>
    </xf>
    <xf numFmtId="0" fontId="7" fillId="5" borderId="2" xfId="0" applyFont="1" applyFill="1" applyBorder="1" applyAlignment="1">
      <alignment vertical="top"/>
    </xf>
    <xf numFmtId="0" fontId="9" fillId="0" borderId="0" xfId="0" applyFont="1" applyBorder="1" applyAlignment="1">
      <alignment horizontal="left" vertical="center"/>
    </xf>
    <xf numFmtId="0" fontId="2" fillId="0" borderId="0" xfId="0" applyFont="1" applyBorder="1"/>
    <xf numFmtId="0" fontId="2" fillId="0" borderId="0" xfId="0" applyFont="1" applyBorder="1" applyAlignment="1">
      <alignment horizontal="left" vertical="center" wrapText="1"/>
    </xf>
    <xf numFmtId="0" fontId="2" fillId="0" borderId="6" xfId="0" applyFont="1" applyBorder="1" applyAlignment="1">
      <alignment horizontal="left" vertical="center" wrapText="1"/>
    </xf>
    <xf numFmtId="0" fontId="0" fillId="0" borderId="0" xfId="0"/>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0" borderId="0" xfId="0" applyFont="1" applyBorder="1" applyAlignment="1">
      <alignment vertical="top"/>
    </xf>
    <xf numFmtId="0" fontId="2" fillId="0" borderId="0" xfId="0" applyFont="1" applyBorder="1" applyAlignment="1">
      <alignment horizontal="left" vertical="center" wrapText="1"/>
    </xf>
    <xf numFmtId="0" fontId="2" fillId="0" borderId="6" xfId="0" applyFont="1" applyBorder="1" applyAlignment="1">
      <alignment horizontal="left" vertical="center" wrapText="1"/>
    </xf>
    <xf numFmtId="0" fontId="1" fillId="0" borderId="8" xfId="0" applyFont="1" applyBorder="1" applyAlignment="1">
      <alignment vertical="top"/>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1" fillId="0" borderId="0" xfId="0" applyFont="1" applyBorder="1" applyAlignment="1">
      <alignment vertical="center"/>
    </xf>
    <xf numFmtId="0" fontId="1" fillId="0" borderId="3" xfId="0" applyFont="1" applyBorder="1" applyAlignment="1">
      <alignment horizontal="left" vertical="center"/>
    </xf>
    <xf numFmtId="0" fontId="1" fillId="0" borderId="0" xfId="0" applyFont="1" applyBorder="1" applyAlignment="1">
      <alignment horizontal="left" vertical="center"/>
    </xf>
    <xf numFmtId="0" fontId="1" fillId="0" borderId="12" xfId="0" applyFont="1" applyBorder="1" applyAlignment="1">
      <alignment horizontal="center" vertical="top"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6" fillId="0" borderId="12" xfId="0" applyFont="1" applyBorder="1" applyAlignment="1">
      <alignment vertical="center"/>
    </xf>
    <xf numFmtId="164" fontId="1" fillId="0" borderId="14" xfId="0" applyNumberFormat="1" applyFont="1" applyBorder="1" applyAlignment="1">
      <alignment horizontal="center" vertical="top" wrapText="1"/>
    </xf>
    <xf numFmtId="0" fontId="1" fillId="0" borderId="15" xfId="0" applyFont="1" applyBorder="1" applyAlignment="1">
      <alignment horizontal="center" vertical="top" wrapText="1"/>
    </xf>
    <xf numFmtId="0" fontId="2" fillId="0" borderId="0" xfId="0" applyFont="1" applyFill="1" applyBorder="1" applyAlignment="1">
      <alignment horizontal="left" vertical="center" wrapText="1"/>
    </xf>
    <xf numFmtId="0" fontId="1" fillId="0" borderId="0" xfId="0" applyFont="1" applyBorder="1" applyAlignment="1">
      <alignment vertical="center" wrapText="1"/>
    </xf>
    <xf numFmtId="0" fontId="6" fillId="0" borderId="12" xfId="0" applyFont="1" applyBorder="1" applyAlignment="1">
      <alignment horizontal="center" vertical="top" wrapText="1"/>
    </xf>
    <xf numFmtId="0" fontId="6" fillId="0" borderId="1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3" xfId="0" applyFont="1" applyBorder="1" applyAlignment="1">
      <alignment horizontal="center" vertical="center" wrapText="1"/>
    </xf>
    <xf numFmtId="0" fontId="11" fillId="0" borderId="0" xfId="0" applyFont="1"/>
    <xf numFmtId="0" fontId="1" fillId="4" borderId="12" xfId="0" applyFont="1" applyFill="1" applyBorder="1" applyAlignment="1">
      <alignment horizontal="center" vertical="center" wrapText="1"/>
    </xf>
    <xf numFmtId="0" fontId="1" fillId="0" borderId="3" xfId="0" applyFont="1" applyBorder="1" applyAlignment="1">
      <alignment horizontal="center" vertical="top" wrapText="1"/>
    </xf>
    <xf numFmtId="0" fontId="6" fillId="0" borderId="3" xfId="0" applyFont="1" applyBorder="1" applyAlignment="1">
      <alignment vertical="center"/>
    </xf>
    <xf numFmtId="0" fontId="6" fillId="0" borderId="3" xfId="0" applyFont="1" applyBorder="1" applyAlignment="1">
      <alignment horizontal="center" vertical="top" wrapText="1"/>
    </xf>
    <xf numFmtId="0" fontId="6" fillId="0" borderId="4" xfId="0" applyFont="1" applyBorder="1" applyAlignment="1">
      <alignment horizontal="center" vertical="center" wrapText="1"/>
    </xf>
    <xf numFmtId="0" fontId="6" fillId="0" borderId="8" xfId="0" applyFont="1" applyBorder="1" applyAlignment="1">
      <alignment vertical="center"/>
    </xf>
    <xf numFmtId="0" fontId="6" fillId="0" borderId="8" xfId="0" applyFont="1" applyBorder="1" applyAlignment="1">
      <alignment horizontal="center" vertical="top"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0" xfId="0" applyFont="1" applyBorder="1" applyAlignment="1">
      <alignment vertical="top"/>
    </xf>
    <xf numFmtId="164" fontId="6" fillId="0" borderId="0" xfId="0" applyNumberFormat="1" applyFont="1" applyBorder="1" applyAlignment="1">
      <alignment horizontal="center" vertical="top" wrapText="1"/>
    </xf>
    <xf numFmtId="0" fontId="12" fillId="0" borderId="0" xfId="0" applyFont="1" applyBorder="1" applyAlignment="1">
      <alignment horizontal="center" vertical="center" wrapText="1"/>
    </xf>
    <xf numFmtId="0" fontId="5" fillId="0" borderId="0"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xf numFmtId="0" fontId="6" fillId="0" borderId="3" xfId="0" applyFont="1" applyBorder="1" applyAlignment="1">
      <alignment vertical="top"/>
    </xf>
    <xf numFmtId="164" fontId="6" fillId="0" borderId="3" xfId="0" applyNumberFormat="1" applyFont="1" applyBorder="1" applyAlignment="1">
      <alignment horizontal="center" vertical="top" wrapText="1"/>
    </xf>
    <xf numFmtId="0" fontId="12"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2" fillId="0" borderId="6" xfId="0" applyFont="1" applyFill="1" applyBorder="1" applyAlignment="1">
      <alignment horizontal="left" vertical="center" wrapText="1"/>
    </xf>
    <xf numFmtId="0" fontId="2" fillId="4" borderId="11" xfId="0" applyFont="1" applyFill="1" applyBorder="1" applyAlignment="1">
      <alignment vertical="top"/>
    </xf>
    <xf numFmtId="0" fontId="1" fillId="4" borderId="12" xfId="0" applyFont="1" applyFill="1" applyBorder="1" applyAlignment="1">
      <alignment horizontal="center" vertical="top" wrapText="1"/>
    </xf>
    <xf numFmtId="0" fontId="11" fillId="0" borderId="0" xfId="0" applyFont="1" applyBorder="1"/>
    <xf numFmtId="0" fontId="1" fillId="0" borderId="14" xfId="0" applyFont="1" applyBorder="1" applyAlignment="1">
      <alignment horizontal="center" vertical="top" wrapText="1"/>
    </xf>
    <xf numFmtId="0" fontId="2" fillId="3" borderId="11" xfId="0" applyFont="1" applyFill="1" applyBorder="1" applyAlignment="1">
      <alignment vertical="top"/>
    </xf>
    <xf numFmtId="0" fontId="2" fillId="3" borderId="12" xfId="0" applyFont="1" applyFill="1" applyBorder="1" applyAlignment="1">
      <alignment vertical="top"/>
    </xf>
    <xf numFmtId="0" fontId="2" fillId="3" borderId="13" xfId="0" applyFont="1" applyFill="1" applyBorder="1" applyAlignment="1">
      <alignment vertical="top"/>
    </xf>
    <xf numFmtId="0" fontId="1" fillId="0" borderId="0" xfId="0" applyFont="1" applyFill="1" applyAlignment="1">
      <alignment vertical="top"/>
    </xf>
    <xf numFmtId="0" fontId="1" fillId="0" borderId="0" xfId="0" applyFont="1" applyAlignment="1">
      <alignment vertical="top"/>
    </xf>
    <xf numFmtId="0" fontId="0" fillId="2" borderId="0" xfId="0" applyFill="1"/>
    <xf numFmtId="165" fontId="2" fillId="0" borderId="10" xfId="0" applyNumberFormat="1" applyFont="1" applyBorder="1" applyAlignment="1">
      <alignment horizontal="left" vertical="center" wrapText="1"/>
    </xf>
    <xf numFmtId="0" fontId="1" fillId="0" borderId="13" xfId="0" applyFont="1" applyBorder="1" applyAlignment="1">
      <alignment horizontal="right" vertical="center" wrapText="1"/>
    </xf>
    <xf numFmtId="0" fontId="1" fillId="0" borderId="16" xfId="0" applyFont="1" applyBorder="1" applyAlignment="1">
      <alignment horizontal="center" vertical="center" wrapText="1"/>
    </xf>
    <xf numFmtId="164" fontId="1" fillId="0" borderId="17"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7" fillId="0" borderId="10" xfId="0" applyFont="1" applyBorder="1"/>
    <xf numFmtId="0" fontId="1" fillId="0" borderId="10" xfId="0" applyFont="1" applyBorder="1" applyAlignment="1">
      <alignment horizontal="right" vertical="center" wrapText="1"/>
    </xf>
    <xf numFmtId="0" fontId="0" fillId="0" borderId="10" xfId="0" applyBorder="1" applyAlignment="1">
      <alignment vertical="center"/>
    </xf>
    <xf numFmtId="0" fontId="0" fillId="0" borderId="12" xfId="0" applyBorder="1"/>
    <xf numFmtId="0" fontId="0" fillId="0" borderId="13" xfId="0" applyBorder="1"/>
    <xf numFmtId="0" fontId="2" fillId="0" borderId="16" xfId="0" applyFont="1" applyBorder="1" applyAlignment="1">
      <alignment vertical="top"/>
    </xf>
    <xf numFmtId="0" fontId="2" fillId="0" borderId="18" xfId="0" applyFont="1" applyBorder="1" applyAlignment="1">
      <alignment vertical="top"/>
    </xf>
    <xf numFmtId="0" fontId="2" fillId="0" borderId="19" xfId="0" applyFont="1" applyBorder="1" applyAlignment="1">
      <alignment vertical="top"/>
    </xf>
    <xf numFmtId="0" fontId="5" fillId="0" borderId="16" xfId="0" applyFont="1" applyBorder="1" applyAlignment="1">
      <alignment vertical="top"/>
    </xf>
    <xf numFmtId="0" fontId="5" fillId="0" borderId="19" xfId="0" applyFont="1" applyBorder="1" applyAlignment="1">
      <alignment vertical="top"/>
    </xf>
    <xf numFmtId="0" fontId="1" fillId="0" borderId="19" xfId="0" applyFont="1" applyBorder="1" applyAlignment="1">
      <alignment horizontal="center" vertical="center" textRotation="90"/>
    </xf>
    <xf numFmtId="0" fontId="6" fillId="0" borderId="16" xfId="0" applyFont="1" applyBorder="1" applyAlignment="1">
      <alignment horizontal="center" vertical="center" textRotation="90"/>
    </xf>
    <xf numFmtId="0" fontId="6" fillId="0" borderId="18" xfId="0" applyFont="1" applyBorder="1" applyAlignment="1">
      <alignment horizontal="center" vertical="center" textRotation="90"/>
    </xf>
    <xf numFmtId="0" fontId="2" fillId="0" borderId="10" xfId="0" applyFont="1" applyBorder="1" applyAlignment="1">
      <alignment vertical="top"/>
    </xf>
    <xf numFmtId="0" fontId="2" fillId="0" borderId="19" xfId="0" applyFont="1" applyBorder="1" applyAlignment="1">
      <alignment horizontal="left" vertical="top"/>
    </xf>
    <xf numFmtId="0" fontId="5" fillId="0" borderId="10" xfId="0" applyFont="1" applyBorder="1" applyAlignment="1">
      <alignment vertical="top"/>
    </xf>
    <xf numFmtId="0" fontId="2" fillId="0" borderId="11" xfId="0" applyFont="1" applyBorder="1" applyAlignment="1">
      <alignment horizontal="center"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164" fontId="1" fillId="0" borderId="0" xfId="0" applyNumberFormat="1" applyFont="1" applyBorder="1" applyAlignment="1">
      <alignment horizontal="center" vertical="center" wrapText="1"/>
    </xf>
    <xf numFmtId="0" fontId="18" fillId="0" borderId="13" xfId="0" applyFont="1" applyBorder="1" applyAlignment="1">
      <alignment vertical="top" wrapText="1"/>
    </xf>
    <xf numFmtId="0" fontId="2" fillId="0" borderId="10" xfId="0" applyFont="1" applyBorder="1" applyAlignment="1">
      <alignment horizontal="right" vertical="center" wrapText="1"/>
    </xf>
    <xf numFmtId="0" fontId="2" fillId="3" borderId="11" xfId="0" applyFont="1" applyFill="1" applyBorder="1" applyAlignment="1">
      <alignment horizontal="center" vertical="top" wrapText="1"/>
    </xf>
    <xf numFmtId="0" fontId="2" fillId="3" borderId="12" xfId="0" applyFont="1" applyFill="1" applyBorder="1" applyAlignment="1">
      <alignment horizontal="center" vertical="top" wrapText="1"/>
    </xf>
    <xf numFmtId="2" fontId="1" fillId="0" borderId="0"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2" fillId="3" borderId="11" xfId="0" applyFont="1" applyFill="1" applyBorder="1" applyAlignment="1">
      <alignment horizontal="left" vertical="center" wrapText="1"/>
    </xf>
    <xf numFmtId="0" fontId="2" fillId="3" borderId="12" xfId="0" applyFont="1" applyFill="1" applyBorder="1" applyAlignment="1">
      <alignment horizontal="left" vertical="center" wrapText="1"/>
    </xf>
    <xf numFmtId="0" fontId="2" fillId="3" borderId="11" xfId="0" applyFont="1" applyFill="1" applyBorder="1" applyAlignment="1">
      <alignment vertical="top"/>
    </xf>
    <xf numFmtId="0" fontId="2" fillId="3" borderId="12" xfId="0" applyFont="1" applyFill="1" applyBorder="1" applyAlignment="1">
      <alignment vertical="top"/>
    </xf>
    <xf numFmtId="0" fontId="2" fillId="3" borderId="13" xfId="0" applyFont="1" applyFill="1" applyBorder="1" applyAlignment="1">
      <alignment vertical="top"/>
    </xf>
    <xf numFmtId="0" fontId="2" fillId="3" borderId="11" xfId="0" applyFont="1" applyFill="1" applyBorder="1" applyAlignment="1">
      <alignment horizontal="center" vertical="top" wrapText="1"/>
    </xf>
    <xf numFmtId="0" fontId="2" fillId="3" borderId="12" xfId="0" applyFont="1" applyFill="1" applyBorder="1" applyAlignment="1">
      <alignment horizontal="center" vertical="top" wrapText="1"/>
    </xf>
    <xf numFmtId="0" fontId="1" fillId="0" borderId="16" xfId="0" applyFont="1" applyBorder="1" applyAlignment="1">
      <alignment horizontal="center" vertical="center" textRotation="90"/>
    </xf>
    <xf numFmtId="0" fontId="1" fillId="0" borderId="18" xfId="0" applyFont="1" applyBorder="1" applyAlignment="1">
      <alignment horizontal="center" vertical="center" textRotation="90"/>
    </xf>
    <xf numFmtId="0" fontId="10" fillId="0" borderId="16" xfId="0" applyFont="1" applyBorder="1" applyAlignment="1">
      <alignment horizontal="center" vertical="center" textRotation="90"/>
    </xf>
    <xf numFmtId="0" fontId="10" fillId="0" borderId="18" xfId="0" applyFont="1" applyBorder="1" applyAlignment="1">
      <alignment horizontal="center" vertical="center" textRotation="90"/>
    </xf>
  </cellXfs>
  <cellStyles count="2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1"/>
  <sheetViews>
    <sheetView tabSelected="1" workbookViewId="0">
      <pane ySplit="18" topLeftCell="A43" activePane="bottomLeft" state="frozen"/>
      <selection pane="bottomLeft" activeCell="D50" sqref="D50"/>
    </sheetView>
  </sheetViews>
  <sheetFormatPr defaultColWidth="8.85546875" defaultRowHeight="12" x14ac:dyDescent="0.2"/>
  <cols>
    <col min="1" max="1" width="3.140625" style="2" bestFit="1" customWidth="1"/>
    <col min="2" max="2" width="33.85546875" style="2" bestFit="1" customWidth="1"/>
    <col min="3" max="3" width="7" style="3" customWidth="1"/>
    <col min="4" max="4" width="18.7109375" style="5" customWidth="1"/>
    <col min="5" max="11" width="22.7109375" style="5" customWidth="1"/>
    <col min="12" max="16384" width="8.85546875" style="1"/>
  </cols>
  <sheetData>
    <row r="1" spans="1:12" ht="15" x14ac:dyDescent="0.2">
      <c r="A1" s="121"/>
      <c r="B1" s="47" t="s">
        <v>59</v>
      </c>
      <c r="C1" s="46"/>
      <c r="D1" s="45"/>
      <c r="E1" s="45"/>
      <c r="F1" s="45"/>
      <c r="G1" s="45"/>
      <c r="H1" s="45"/>
      <c r="I1" s="45"/>
      <c r="J1" s="45"/>
      <c r="K1" s="45"/>
      <c r="L1" s="24"/>
    </row>
    <row r="2" spans="1:12" ht="15" x14ac:dyDescent="0.2">
      <c r="A2" s="122"/>
      <c r="B2" s="44" t="s">
        <v>274</v>
      </c>
      <c r="C2" s="43"/>
      <c r="D2" s="42"/>
      <c r="E2" s="42"/>
      <c r="F2" s="42"/>
      <c r="G2" s="42"/>
      <c r="H2" s="42"/>
      <c r="I2" s="42"/>
      <c r="J2" s="42"/>
      <c r="K2" s="42"/>
      <c r="L2" s="24"/>
    </row>
    <row r="3" spans="1:12" ht="15" customHeight="1" x14ac:dyDescent="0.2">
      <c r="A3" s="122"/>
      <c r="B3" s="108" t="s">
        <v>276</v>
      </c>
      <c r="L3" s="24"/>
    </row>
    <row r="4" spans="1:12" ht="15" customHeight="1" x14ac:dyDescent="0.2">
      <c r="A4" s="122"/>
      <c r="B4" s="40" t="s">
        <v>55</v>
      </c>
      <c r="C4" s="147"/>
      <c r="D4" s="148"/>
      <c r="E4" s="148"/>
      <c r="F4" s="148"/>
      <c r="G4" s="148"/>
      <c r="H4" s="148"/>
      <c r="I4" s="148"/>
      <c r="J4" s="148"/>
      <c r="K4" s="148"/>
      <c r="L4" s="24"/>
    </row>
    <row r="5" spans="1:12" ht="15" customHeight="1" x14ac:dyDescent="0.2">
      <c r="A5" s="122"/>
      <c r="B5" s="40" t="s">
        <v>56</v>
      </c>
      <c r="C5" s="147"/>
      <c r="D5" s="148"/>
      <c r="E5" s="148"/>
      <c r="F5" s="148"/>
      <c r="G5" s="148"/>
      <c r="H5" s="148"/>
      <c r="I5" s="148"/>
      <c r="J5" s="148"/>
      <c r="K5" s="148"/>
      <c r="L5" s="24"/>
    </row>
    <row r="6" spans="1:12" ht="15" customHeight="1" x14ac:dyDescent="0.2">
      <c r="A6" s="122"/>
      <c r="B6" s="40" t="s">
        <v>273</v>
      </c>
      <c r="C6" s="147"/>
      <c r="D6" s="148"/>
      <c r="E6" s="148"/>
      <c r="F6" s="148"/>
      <c r="G6" s="148"/>
      <c r="H6" s="148"/>
      <c r="I6" s="148"/>
      <c r="J6" s="148"/>
      <c r="K6" s="148"/>
      <c r="L6" s="24"/>
    </row>
    <row r="7" spans="1:12" ht="15" customHeight="1" x14ac:dyDescent="0.2">
      <c r="A7" s="122"/>
      <c r="B7" s="40" t="s">
        <v>290</v>
      </c>
      <c r="C7" s="147"/>
      <c r="D7" s="148"/>
      <c r="E7" s="148"/>
      <c r="F7" s="148"/>
      <c r="G7" s="148"/>
      <c r="H7" s="148"/>
      <c r="I7" s="148"/>
      <c r="J7" s="148"/>
      <c r="K7" s="148"/>
      <c r="L7" s="24"/>
    </row>
    <row r="8" spans="1:12" ht="15" customHeight="1" x14ac:dyDescent="0.2">
      <c r="A8" s="122"/>
      <c r="B8" s="40" t="s">
        <v>295</v>
      </c>
      <c r="C8" s="138"/>
      <c r="D8" s="139"/>
      <c r="E8" s="139"/>
      <c r="F8" s="139"/>
      <c r="G8" s="139"/>
      <c r="H8" s="139"/>
      <c r="I8" s="139"/>
      <c r="J8" s="139"/>
      <c r="K8" s="139"/>
      <c r="L8" s="24"/>
    </row>
    <row r="9" spans="1:12" ht="15" customHeight="1" x14ac:dyDescent="0.2">
      <c r="A9" s="122"/>
      <c r="B9" s="40" t="s">
        <v>277</v>
      </c>
      <c r="C9" s="147"/>
      <c r="D9" s="148"/>
      <c r="E9" s="148"/>
      <c r="F9" s="148"/>
      <c r="G9" s="148"/>
      <c r="H9" s="148"/>
      <c r="I9" s="148"/>
      <c r="J9" s="148"/>
      <c r="K9" s="148"/>
      <c r="L9" s="24"/>
    </row>
    <row r="10" spans="1:12" ht="15" customHeight="1" x14ac:dyDescent="0.2">
      <c r="A10" s="122"/>
      <c r="B10" s="107" t="s">
        <v>251</v>
      </c>
      <c r="C10" s="38"/>
      <c r="D10" s="39"/>
      <c r="E10" s="39"/>
      <c r="F10" s="39"/>
      <c r="G10" s="39"/>
      <c r="H10" s="39"/>
      <c r="I10" s="39"/>
      <c r="J10" s="39"/>
      <c r="K10" s="39"/>
      <c r="L10" s="24"/>
    </row>
    <row r="11" spans="1:12" ht="15" customHeight="1" x14ac:dyDescent="0.2">
      <c r="A11" s="122"/>
      <c r="B11" s="144" t="s">
        <v>268</v>
      </c>
      <c r="C11" s="145"/>
      <c r="D11" s="145"/>
      <c r="E11" s="146"/>
      <c r="F11" s="142" t="s">
        <v>260</v>
      </c>
      <c r="G11" s="143"/>
      <c r="H11" s="143"/>
      <c r="I11" s="143"/>
      <c r="J11" s="143"/>
      <c r="K11" s="143"/>
      <c r="L11" s="24"/>
    </row>
    <row r="12" spans="1:12" ht="15" customHeight="1" x14ac:dyDescent="0.2">
      <c r="A12" s="122"/>
      <c r="B12" s="144" t="s">
        <v>253</v>
      </c>
      <c r="C12" s="145"/>
      <c r="D12" s="145"/>
      <c r="E12" s="146"/>
      <c r="F12" s="142"/>
      <c r="G12" s="143"/>
      <c r="H12" s="143"/>
      <c r="I12" s="143"/>
      <c r="J12" s="143"/>
      <c r="K12" s="143"/>
      <c r="L12" s="24"/>
    </row>
    <row r="13" spans="1:12" ht="15" customHeight="1" x14ac:dyDescent="0.2">
      <c r="A13" s="122"/>
      <c r="B13" s="107" t="s">
        <v>252</v>
      </c>
      <c r="C13" s="38"/>
      <c r="D13" s="39"/>
      <c r="E13" s="39"/>
      <c r="F13" s="39"/>
      <c r="G13" s="39"/>
      <c r="H13" s="39"/>
      <c r="I13" s="39"/>
      <c r="J13" s="39"/>
      <c r="K13" s="39"/>
      <c r="L13" s="24"/>
    </row>
    <row r="14" spans="1:12" ht="15" customHeight="1" x14ac:dyDescent="0.2">
      <c r="A14" s="122"/>
      <c r="B14" s="144" t="s">
        <v>271</v>
      </c>
      <c r="C14" s="145"/>
      <c r="D14" s="145"/>
      <c r="E14" s="146"/>
      <c r="F14" s="142"/>
      <c r="G14" s="143"/>
      <c r="H14" s="143"/>
      <c r="I14" s="143"/>
      <c r="J14" s="143"/>
      <c r="K14" s="143"/>
      <c r="L14" s="24"/>
    </row>
    <row r="15" spans="1:12" ht="15" customHeight="1" x14ac:dyDescent="0.2">
      <c r="A15" s="122"/>
      <c r="B15" s="104" t="s">
        <v>254</v>
      </c>
      <c r="C15" s="105"/>
      <c r="D15" s="105"/>
      <c r="E15" s="106"/>
      <c r="F15" s="142" t="s">
        <v>258</v>
      </c>
      <c r="G15" s="143"/>
      <c r="H15" s="143"/>
      <c r="I15" s="143"/>
      <c r="J15" s="143"/>
      <c r="K15" s="143"/>
      <c r="L15" s="24"/>
    </row>
    <row r="16" spans="1:12" ht="15" customHeight="1" x14ac:dyDescent="0.2">
      <c r="A16" s="122"/>
      <c r="B16" s="144" t="s">
        <v>255</v>
      </c>
      <c r="C16" s="145"/>
      <c r="D16" s="145"/>
      <c r="E16" s="146"/>
      <c r="F16" s="142" t="s">
        <v>258</v>
      </c>
      <c r="G16" s="143"/>
      <c r="H16" s="143"/>
      <c r="I16" s="143"/>
      <c r="J16" s="143"/>
      <c r="K16" s="143"/>
      <c r="L16" s="24"/>
    </row>
    <row r="17" spans="1:12" ht="15" customHeight="1" x14ac:dyDescent="0.2">
      <c r="A17" s="122"/>
      <c r="L17" s="24"/>
    </row>
    <row r="18" spans="1:12" customFormat="1" ht="15" customHeight="1" x14ac:dyDescent="0.25">
      <c r="A18" s="123"/>
      <c r="B18" s="100"/>
      <c r="C18" s="101" t="s">
        <v>5</v>
      </c>
      <c r="D18" s="79"/>
      <c r="E18" s="79">
        <v>4</v>
      </c>
      <c r="F18" s="79">
        <v>5</v>
      </c>
      <c r="G18" s="79">
        <v>6</v>
      </c>
      <c r="H18" s="79">
        <v>7</v>
      </c>
      <c r="I18" s="79">
        <v>8</v>
      </c>
      <c r="J18" s="79">
        <v>9</v>
      </c>
      <c r="K18" s="79">
        <v>10</v>
      </c>
      <c r="L18" s="25"/>
    </row>
    <row r="19" spans="1:12" s="78" customFormat="1" ht="11.25" x14ac:dyDescent="0.2">
      <c r="A19" s="124"/>
      <c r="B19" s="81" t="s">
        <v>222</v>
      </c>
      <c r="C19" s="82"/>
      <c r="D19" s="76"/>
      <c r="E19" s="76"/>
      <c r="F19" s="76"/>
      <c r="G19" s="76"/>
      <c r="H19" s="76"/>
      <c r="I19" s="76"/>
      <c r="J19" s="76"/>
      <c r="K19" s="83"/>
    </row>
    <row r="20" spans="1:12" s="78" customFormat="1" ht="11.25" x14ac:dyDescent="0.2">
      <c r="A20" s="125"/>
      <c r="B20" s="84" t="s">
        <v>221</v>
      </c>
      <c r="C20" s="85"/>
      <c r="D20" s="86"/>
      <c r="E20" s="86"/>
      <c r="F20" s="86"/>
      <c r="G20" s="86"/>
      <c r="H20" s="86"/>
      <c r="I20" s="86"/>
      <c r="J20" s="86"/>
      <c r="K20" s="87"/>
    </row>
    <row r="21" spans="1:12" ht="24" x14ac:dyDescent="0.2">
      <c r="A21" s="149" t="s">
        <v>39</v>
      </c>
      <c r="B21" s="63" t="s">
        <v>107</v>
      </c>
      <c r="C21" s="140">
        <v>10</v>
      </c>
      <c r="D21" s="61" t="s">
        <v>9</v>
      </c>
      <c r="E21" s="37"/>
      <c r="F21" s="37"/>
      <c r="G21" s="56" t="s">
        <v>278</v>
      </c>
      <c r="H21" s="56" t="s">
        <v>279</v>
      </c>
      <c r="I21" s="56" t="s">
        <v>34</v>
      </c>
      <c r="J21" s="56" t="s">
        <v>122</v>
      </c>
      <c r="K21" s="56" t="s">
        <v>112</v>
      </c>
      <c r="L21" s="24"/>
    </row>
    <row r="22" spans="1:12" ht="36" x14ac:dyDescent="0.2">
      <c r="A22" s="150"/>
      <c r="B22" s="17" t="s">
        <v>105</v>
      </c>
      <c r="C22" s="140">
        <v>10</v>
      </c>
      <c r="D22" s="14" t="s">
        <v>9</v>
      </c>
      <c r="E22" s="9" t="s">
        <v>3</v>
      </c>
      <c r="F22" s="9" t="s">
        <v>1</v>
      </c>
      <c r="G22" s="9" t="s">
        <v>108</v>
      </c>
      <c r="H22" s="9" t="s">
        <v>2</v>
      </c>
      <c r="I22" s="9" t="s">
        <v>113</v>
      </c>
      <c r="J22" s="50" t="s">
        <v>112</v>
      </c>
      <c r="K22" s="51" t="s">
        <v>153</v>
      </c>
    </row>
    <row r="23" spans="1:12" ht="36" x14ac:dyDescent="0.2">
      <c r="A23" s="150"/>
      <c r="B23" s="17" t="s">
        <v>4</v>
      </c>
      <c r="C23" s="140">
        <v>10</v>
      </c>
      <c r="D23" s="14" t="s">
        <v>9</v>
      </c>
      <c r="E23" s="9" t="s">
        <v>109</v>
      </c>
      <c r="F23" s="9" t="s">
        <v>6</v>
      </c>
      <c r="G23" s="9" t="s">
        <v>7</v>
      </c>
      <c r="H23" s="9" t="s">
        <v>110</v>
      </c>
      <c r="I23" s="9" t="s">
        <v>111</v>
      </c>
      <c r="J23" s="9" t="s">
        <v>114</v>
      </c>
      <c r="K23" s="10" t="s">
        <v>154</v>
      </c>
    </row>
    <row r="24" spans="1:12" ht="36.75" thickBot="1" x14ac:dyDescent="0.25">
      <c r="A24" s="150"/>
      <c r="B24" s="17" t="s">
        <v>106</v>
      </c>
      <c r="C24" s="140">
        <v>10</v>
      </c>
      <c r="D24" s="14" t="s">
        <v>9</v>
      </c>
      <c r="E24" s="9" t="s">
        <v>115</v>
      </c>
      <c r="F24" s="9" t="s">
        <v>116</v>
      </c>
      <c r="G24" s="9" t="s">
        <v>19</v>
      </c>
      <c r="H24" s="9" t="s">
        <v>117</v>
      </c>
      <c r="I24" s="9" t="s">
        <v>20</v>
      </c>
      <c r="J24" s="9" t="s">
        <v>119</v>
      </c>
      <c r="K24" s="10" t="s">
        <v>118</v>
      </c>
    </row>
    <row r="25" spans="1:12" x14ac:dyDescent="0.2">
      <c r="A25" s="126"/>
      <c r="B25" s="8" t="s">
        <v>8</v>
      </c>
      <c r="C25" s="70">
        <f>SUM(C21:C24)/4</f>
        <v>10</v>
      </c>
      <c r="D25" s="14"/>
      <c r="E25" s="9"/>
      <c r="F25" s="9"/>
      <c r="G25" s="9"/>
      <c r="H25" s="9"/>
      <c r="I25" s="9"/>
      <c r="J25" s="9"/>
      <c r="K25" s="10"/>
    </row>
    <row r="26" spans="1:12" s="93" customFormat="1" ht="11.25" x14ac:dyDescent="0.2">
      <c r="A26" s="127"/>
      <c r="B26" s="94" t="s">
        <v>223</v>
      </c>
      <c r="C26" s="95"/>
      <c r="D26" s="96"/>
      <c r="E26" s="97"/>
      <c r="F26" s="97"/>
      <c r="G26" s="97"/>
      <c r="H26" s="97"/>
      <c r="I26" s="97"/>
      <c r="J26" s="97"/>
      <c r="K26" s="98"/>
    </row>
    <row r="27" spans="1:12" s="93" customFormat="1" ht="11.25" x14ac:dyDescent="0.2">
      <c r="A27" s="128"/>
      <c r="B27" s="88" t="s">
        <v>224</v>
      </c>
      <c r="C27" s="89"/>
      <c r="D27" s="90"/>
      <c r="E27" s="91"/>
      <c r="F27" s="91"/>
      <c r="G27" s="91"/>
      <c r="H27" s="91"/>
      <c r="I27" s="91"/>
      <c r="J27" s="91"/>
      <c r="K27" s="92"/>
    </row>
    <row r="28" spans="1:12" s="78" customFormat="1" ht="11.25" x14ac:dyDescent="0.2">
      <c r="A28" s="125"/>
      <c r="B28" s="84" t="s">
        <v>226</v>
      </c>
      <c r="C28" s="85"/>
      <c r="D28" s="86"/>
      <c r="E28" s="86"/>
      <c r="F28" s="86"/>
      <c r="G28" s="86"/>
      <c r="H28" s="86"/>
      <c r="I28" s="86"/>
      <c r="J28" s="86"/>
      <c r="K28" s="87"/>
    </row>
    <row r="29" spans="1:12" ht="48" x14ac:dyDescent="0.2">
      <c r="A29" s="149" t="s">
        <v>47</v>
      </c>
      <c r="B29" s="65" t="s">
        <v>124</v>
      </c>
      <c r="C29" s="135">
        <v>10</v>
      </c>
      <c r="D29" s="61" t="s">
        <v>9</v>
      </c>
      <c r="E29" s="56" t="s">
        <v>125</v>
      </c>
      <c r="F29" s="56" t="s">
        <v>21</v>
      </c>
      <c r="G29" s="56" t="s">
        <v>126</v>
      </c>
      <c r="H29" s="56" t="s">
        <v>128</v>
      </c>
      <c r="I29" s="56" t="s">
        <v>127</v>
      </c>
      <c r="J29" s="56" t="s">
        <v>129</v>
      </c>
      <c r="K29" s="57" t="s">
        <v>130</v>
      </c>
    </row>
    <row r="30" spans="1:12" ht="36" x14ac:dyDescent="0.2">
      <c r="A30" s="150"/>
      <c r="B30" s="19" t="s">
        <v>41</v>
      </c>
      <c r="C30" s="135">
        <v>10</v>
      </c>
      <c r="D30" s="14" t="s">
        <v>9</v>
      </c>
      <c r="E30" s="9" t="s">
        <v>48</v>
      </c>
      <c r="F30" s="9" t="s">
        <v>49</v>
      </c>
      <c r="G30" s="9" t="s">
        <v>131</v>
      </c>
      <c r="H30" s="9" t="s">
        <v>132</v>
      </c>
      <c r="I30" s="9" t="s">
        <v>50</v>
      </c>
      <c r="J30" s="9" t="s">
        <v>51</v>
      </c>
      <c r="K30" s="10" t="s">
        <v>143</v>
      </c>
    </row>
    <row r="31" spans="1:12" ht="36" x14ac:dyDescent="0.2">
      <c r="A31" s="150"/>
      <c r="B31" s="19" t="s">
        <v>15</v>
      </c>
      <c r="C31" s="135">
        <v>10</v>
      </c>
      <c r="D31" s="14" t="s">
        <v>9</v>
      </c>
      <c r="E31" s="5" t="s">
        <v>52</v>
      </c>
      <c r="F31" s="9" t="s">
        <v>53</v>
      </c>
      <c r="G31" s="9" t="s">
        <v>54</v>
      </c>
      <c r="H31" s="9" t="s">
        <v>133</v>
      </c>
      <c r="I31" s="9" t="s">
        <v>134</v>
      </c>
      <c r="J31" s="9" t="s">
        <v>136</v>
      </c>
      <c r="K31" s="10" t="s">
        <v>135</v>
      </c>
    </row>
    <row r="32" spans="1:12" ht="60" x14ac:dyDescent="0.2">
      <c r="A32" s="150"/>
      <c r="B32" s="19" t="s">
        <v>10</v>
      </c>
      <c r="C32" s="135">
        <v>10</v>
      </c>
      <c r="D32" s="14" t="s">
        <v>9</v>
      </c>
      <c r="E32" s="5" t="s">
        <v>137</v>
      </c>
      <c r="F32" s="9" t="s">
        <v>155</v>
      </c>
      <c r="G32" s="9" t="s">
        <v>138</v>
      </c>
      <c r="H32" s="9" t="s">
        <v>139</v>
      </c>
      <c r="I32" s="9" t="s">
        <v>140</v>
      </c>
      <c r="J32" s="9" t="s">
        <v>141</v>
      </c>
      <c r="K32" s="10" t="s">
        <v>142</v>
      </c>
    </row>
    <row r="33" spans="1:12" ht="48.75" thickBot="1" x14ac:dyDescent="0.25">
      <c r="A33" s="150"/>
      <c r="B33" s="19" t="s">
        <v>16</v>
      </c>
      <c r="C33" s="135">
        <v>10</v>
      </c>
      <c r="D33" s="14" t="s">
        <v>9</v>
      </c>
      <c r="E33" s="56" t="s">
        <v>156</v>
      </c>
      <c r="F33" s="9" t="s">
        <v>157</v>
      </c>
      <c r="G33" s="9" t="s">
        <v>158</v>
      </c>
      <c r="H33" s="5" t="s">
        <v>144</v>
      </c>
      <c r="I33" s="9" t="s">
        <v>160</v>
      </c>
      <c r="J33" s="9" t="s">
        <v>145</v>
      </c>
      <c r="K33" s="10" t="s">
        <v>159</v>
      </c>
    </row>
    <row r="34" spans="1:12" ht="12.75" thickBot="1" x14ac:dyDescent="0.25">
      <c r="A34" s="123"/>
      <c r="B34" s="11" t="s">
        <v>8</v>
      </c>
      <c r="C34" s="30">
        <f>SUM(C29:C33)/5</f>
        <v>10</v>
      </c>
      <c r="D34" s="12"/>
      <c r="E34" s="12"/>
      <c r="F34" s="12"/>
      <c r="G34" s="12"/>
      <c r="H34" s="12"/>
      <c r="I34" s="12"/>
      <c r="J34" s="12"/>
      <c r="K34" s="13"/>
    </row>
    <row r="35" spans="1:12" s="52" customFormat="1" ht="15" x14ac:dyDescent="0.25">
      <c r="A35" s="129"/>
      <c r="B35" s="69" t="s">
        <v>225</v>
      </c>
      <c r="C35" s="66"/>
      <c r="D35" s="67"/>
      <c r="E35" s="67"/>
      <c r="F35" s="67"/>
      <c r="G35" s="67"/>
      <c r="H35" s="67"/>
      <c r="I35" s="67"/>
      <c r="J35" s="67"/>
      <c r="K35" s="68"/>
    </row>
    <row r="36" spans="1:12" ht="36" x14ac:dyDescent="0.2">
      <c r="A36" s="149" t="s">
        <v>103</v>
      </c>
      <c r="B36" s="16" t="s">
        <v>11</v>
      </c>
      <c r="C36" s="135">
        <v>10</v>
      </c>
      <c r="D36" s="15" t="s">
        <v>9</v>
      </c>
      <c r="E36" s="6" t="s">
        <v>84</v>
      </c>
      <c r="F36" s="6" t="s">
        <v>29</v>
      </c>
      <c r="G36" s="6" t="s">
        <v>85</v>
      </c>
      <c r="H36" s="6" t="s">
        <v>86</v>
      </c>
      <c r="I36" s="6" t="s">
        <v>90</v>
      </c>
      <c r="J36" s="6" t="s">
        <v>89</v>
      </c>
      <c r="K36" s="6" t="s">
        <v>88</v>
      </c>
      <c r="L36" s="24"/>
    </row>
    <row r="37" spans="1:12" ht="24" x14ac:dyDescent="0.2">
      <c r="A37" s="150"/>
      <c r="B37" s="17" t="s">
        <v>123</v>
      </c>
      <c r="C37" s="135">
        <v>10</v>
      </c>
      <c r="D37" s="14" t="s">
        <v>9</v>
      </c>
      <c r="E37" s="9" t="s">
        <v>161</v>
      </c>
      <c r="F37" s="56" t="s">
        <v>162</v>
      </c>
      <c r="G37" s="9" t="s">
        <v>87</v>
      </c>
      <c r="H37" s="56" t="s">
        <v>163</v>
      </c>
      <c r="I37" s="56" t="s">
        <v>165</v>
      </c>
      <c r="J37" s="56" t="s">
        <v>164</v>
      </c>
      <c r="K37" s="57" t="s">
        <v>88</v>
      </c>
      <c r="L37" s="49"/>
    </row>
    <row r="38" spans="1:12" ht="48" x14ac:dyDescent="0.2">
      <c r="A38" s="150"/>
      <c r="B38" s="17" t="s">
        <v>17</v>
      </c>
      <c r="C38" s="135">
        <v>10</v>
      </c>
      <c r="D38" s="14" t="s">
        <v>9</v>
      </c>
      <c r="E38" s="9" t="s">
        <v>96</v>
      </c>
      <c r="F38" s="9" t="s">
        <v>97</v>
      </c>
      <c r="G38" s="9" t="s">
        <v>94</v>
      </c>
      <c r="H38" s="56" t="s">
        <v>93</v>
      </c>
      <c r="I38" s="9" t="s">
        <v>92</v>
      </c>
      <c r="J38" s="9" t="s">
        <v>95</v>
      </c>
      <c r="K38" s="10" t="s">
        <v>91</v>
      </c>
    </row>
    <row r="39" spans="1:12" ht="48" x14ac:dyDescent="0.2">
      <c r="A39" s="150"/>
      <c r="B39" s="17" t="s">
        <v>151</v>
      </c>
      <c r="C39" s="135">
        <v>10</v>
      </c>
      <c r="D39" s="14" t="s">
        <v>9</v>
      </c>
      <c r="E39" s="9" t="s">
        <v>99</v>
      </c>
      <c r="F39" s="9" t="s">
        <v>100</v>
      </c>
      <c r="G39" s="9" t="s">
        <v>150</v>
      </c>
      <c r="H39" s="9" t="s">
        <v>149</v>
      </c>
      <c r="I39" s="5" t="s">
        <v>98</v>
      </c>
      <c r="J39" s="9" t="s">
        <v>147</v>
      </c>
      <c r="K39" s="10" t="s">
        <v>148</v>
      </c>
    </row>
    <row r="40" spans="1:12" ht="24.75" thickBot="1" x14ac:dyDescent="0.25">
      <c r="A40" s="150"/>
      <c r="B40" s="17" t="s">
        <v>146</v>
      </c>
      <c r="C40" s="135">
        <v>10</v>
      </c>
      <c r="D40" s="14" t="s">
        <v>9</v>
      </c>
      <c r="E40" s="37"/>
      <c r="F40" s="37"/>
      <c r="G40" s="56" t="s">
        <v>280</v>
      </c>
      <c r="H40" s="56" t="s">
        <v>120</v>
      </c>
      <c r="I40" s="56" t="s">
        <v>121</v>
      </c>
      <c r="J40" s="56" t="s">
        <v>101</v>
      </c>
      <c r="K40" s="57" t="s">
        <v>148</v>
      </c>
    </row>
    <row r="41" spans="1:12" ht="12.75" thickBot="1" x14ac:dyDescent="0.25">
      <c r="A41" s="123"/>
      <c r="B41" s="11" t="s">
        <v>8</v>
      </c>
      <c r="C41" s="30">
        <f>SUM(C36:C40)/5</f>
        <v>10</v>
      </c>
      <c r="D41" s="12"/>
      <c r="E41" s="12"/>
      <c r="F41" s="12"/>
      <c r="G41" s="12"/>
      <c r="H41" s="12"/>
      <c r="I41" s="12"/>
      <c r="J41" s="12"/>
      <c r="K41" s="13"/>
    </row>
    <row r="42" spans="1:12" customFormat="1" ht="15" x14ac:dyDescent="0.25">
      <c r="A42" s="129"/>
      <c r="B42" s="29" t="s">
        <v>227</v>
      </c>
      <c r="C42" s="26"/>
      <c r="D42" s="27"/>
      <c r="E42" s="27"/>
      <c r="F42" s="27"/>
      <c r="G42" s="27"/>
      <c r="H42" s="27"/>
      <c r="I42" s="27"/>
      <c r="J42" s="27"/>
      <c r="K42" s="28"/>
    </row>
    <row r="43" spans="1:12" s="21" customFormat="1" ht="36" x14ac:dyDescent="0.2">
      <c r="A43" s="149" t="s">
        <v>104</v>
      </c>
      <c r="B43" s="18" t="s">
        <v>18</v>
      </c>
      <c r="C43" s="135">
        <v>10</v>
      </c>
      <c r="D43" s="15" t="s">
        <v>9</v>
      </c>
      <c r="E43" s="6" t="s">
        <v>62</v>
      </c>
      <c r="F43" s="6" t="s">
        <v>60</v>
      </c>
      <c r="G43" s="6" t="s">
        <v>82</v>
      </c>
      <c r="H43" s="6" t="s">
        <v>79</v>
      </c>
      <c r="I43" s="6" t="s">
        <v>83</v>
      </c>
      <c r="J43" s="6" t="s">
        <v>80</v>
      </c>
      <c r="K43" s="7" t="s">
        <v>63</v>
      </c>
    </row>
    <row r="44" spans="1:12" s="21" customFormat="1" ht="36" x14ac:dyDescent="0.2">
      <c r="A44" s="150"/>
      <c r="B44" s="19" t="s">
        <v>13</v>
      </c>
      <c r="C44" s="135">
        <v>10</v>
      </c>
      <c r="D44" s="14" t="s">
        <v>9</v>
      </c>
      <c r="E44" s="9" t="s">
        <v>64</v>
      </c>
      <c r="F44" s="9" t="s">
        <v>65</v>
      </c>
      <c r="G44" s="9" t="s">
        <v>68</v>
      </c>
      <c r="H44" s="9" t="s">
        <v>66</v>
      </c>
      <c r="I44" s="9" t="s">
        <v>81</v>
      </c>
      <c r="J44" s="9" t="s">
        <v>67</v>
      </c>
      <c r="K44" s="10" t="s">
        <v>63</v>
      </c>
    </row>
    <row r="45" spans="1:12" s="21" customFormat="1" ht="24" x14ac:dyDescent="0.2">
      <c r="A45" s="150"/>
      <c r="B45" s="19" t="s">
        <v>12</v>
      </c>
      <c r="C45" s="135">
        <v>10</v>
      </c>
      <c r="D45" s="14" t="s">
        <v>9</v>
      </c>
      <c r="E45" s="9" t="s">
        <v>71</v>
      </c>
      <c r="F45" s="9" t="s">
        <v>70</v>
      </c>
      <c r="G45" s="9" t="s">
        <v>69</v>
      </c>
      <c r="H45" s="9" t="s">
        <v>61</v>
      </c>
      <c r="I45" s="9" t="s">
        <v>72</v>
      </c>
      <c r="J45" s="9" t="s">
        <v>73</v>
      </c>
      <c r="K45" s="10" t="s">
        <v>74</v>
      </c>
    </row>
    <row r="46" spans="1:12" s="21" customFormat="1" ht="24.75" thickBot="1" x14ac:dyDescent="0.25">
      <c r="A46" s="150"/>
      <c r="B46" s="19" t="s">
        <v>14</v>
      </c>
      <c r="C46" s="135">
        <v>10</v>
      </c>
      <c r="D46" s="14" t="s">
        <v>9</v>
      </c>
      <c r="E46" s="41"/>
      <c r="F46" s="56" t="s">
        <v>75</v>
      </c>
      <c r="G46" s="56" t="s">
        <v>281</v>
      </c>
      <c r="H46" s="56" t="s">
        <v>76</v>
      </c>
      <c r="I46" s="56" t="s">
        <v>77</v>
      </c>
      <c r="J46" s="56" t="s">
        <v>78</v>
      </c>
      <c r="K46" s="60" t="s">
        <v>282</v>
      </c>
    </row>
    <row r="47" spans="1:12" s="21" customFormat="1" ht="12" customHeight="1" thickBot="1" x14ac:dyDescent="0.25">
      <c r="A47" s="130"/>
      <c r="B47" s="19" t="s">
        <v>8</v>
      </c>
      <c r="C47" s="30">
        <f>SUM(C43:C46)/4</f>
        <v>10</v>
      </c>
      <c r="D47" s="20"/>
      <c r="E47" s="12"/>
      <c r="F47" s="12"/>
      <c r="G47" s="12"/>
      <c r="H47" s="12"/>
      <c r="I47" s="112" t="s">
        <v>284</v>
      </c>
      <c r="J47" s="112" t="s">
        <v>285</v>
      </c>
      <c r="K47" s="112" t="s">
        <v>286</v>
      </c>
    </row>
    <row r="48" spans="1:12" ht="108.75" thickBot="1" x14ac:dyDescent="0.25">
      <c r="A48" s="129"/>
      <c r="B48" s="23" t="s">
        <v>263</v>
      </c>
      <c r="C48" s="114">
        <f>SUM((C25*0.25)+(C34*0.25)+(C41*0.25)+(C47*0.25))</f>
        <v>10</v>
      </c>
      <c r="D48" s="111" t="s">
        <v>152</v>
      </c>
      <c r="E48" s="110">
        <v>44454</v>
      </c>
      <c r="F48" s="132" t="s">
        <v>292</v>
      </c>
      <c r="G48" s="133" t="s">
        <v>293</v>
      </c>
      <c r="H48" s="134" t="s">
        <v>294</v>
      </c>
      <c r="I48" s="113">
        <f>SUM(C48)</f>
        <v>10</v>
      </c>
      <c r="J48" s="114">
        <f>SUM(Product!C38)</f>
        <v>10</v>
      </c>
      <c r="K48" s="115">
        <f>SUM(I48:J48)/2</f>
        <v>10</v>
      </c>
    </row>
    <row r="49" spans="2:2" ht="25.5" customHeight="1" thickBot="1" x14ac:dyDescent="0.25">
      <c r="B49" s="23" t="s">
        <v>291</v>
      </c>
    </row>
    <row r="50" spans="2:2" x14ac:dyDescent="0.2">
      <c r="B50" s="2" t="s">
        <v>283</v>
      </c>
    </row>
    <row r="51" spans="2:2" x14ac:dyDescent="0.2">
      <c r="B51" s="2" t="s">
        <v>275</v>
      </c>
    </row>
  </sheetData>
  <mergeCells count="18">
    <mergeCell ref="A21:A24"/>
    <mergeCell ref="A29:A33"/>
    <mergeCell ref="A36:A40"/>
    <mergeCell ref="A43:A46"/>
    <mergeCell ref="C4:K4"/>
    <mergeCell ref="C5:K5"/>
    <mergeCell ref="C6:K6"/>
    <mergeCell ref="C7:K7"/>
    <mergeCell ref="C9:K9"/>
    <mergeCell ref="F14:K14"/>
    <mergeCell ref="F16:K16"/>
    <mergeCell ref="F11:K11"/>
    <mergeCell ref="B14:E14"/>
    <mergeCell ref="B16:E16"/>
    <mergeCell ref="B11:E11"/>
    <mergeCell ref="B12:E12"/>
    <mergeCell ref="F12:K12"/>
    <mergeCell ref="F15:K15"/>
  </mergeCells>
  <pageMargins left="0.7" right="0.7" top="0.75" bottom="0.75" header="0.3" footer="0.3"/>
  <pageSetup paperSize="8" scale="65" orientation="landscape"/>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Validatie!$B$2:$B$8</xm:f>
          </x14:formula1>
          <xm:sqref>B48</xm:sqref>
        </x14:dataValidation>
        <x14:dataValidation type="list" allowBlank="1" showInputMessage="1" showErrorMessage="1" xr:uid="{00000000-0002-0000-0000-000001000000}">
          <x14:formula1>
            <xm:f>Validatie!$C$2:$C$3</xm:f>
          </x14:formula1>
          <xm:sqref>F15</xm:sqref>
        </x14:dataValidation>
        <x14:dataValidation type="list" allowBlank="1" showInputMessage="1" showErrorMessage="1" xr:uid="{00000000-0002-0000-0000-000002000000}">
          <x14:formula1>
            <xm:f>Validatie!$D$2:$D$3</xm:f>
          </x14:formula1>
          <xm:sqref>F16:K16</xm:sqref>
        </x14:dataValidation>
        <x14:dataValidation type="list" allowBlank="1" showInputMessage="1" showErrorMessage="1" xr:uid="{00000000-0002-0000-0000-000003000000}">
          <x14:formula1>
            <xm:f>Validatie!$A$2:$A$16</xm:f>
          </x14:formula1>
          <xm:sqref>C43:C45 C22:C24 C36:C39 C29:C33</xm:sqref>
        </x14:dataValidation>
        <x14:dataValidation type="list" allowBlank="1" showInputMessage="1" showErrorMessage="1" xr:uid="{00000000-0002-0000-0000-000004000000}">
          <x14:formula1>
            <xm:f>Validatie!$A$8:$A$16</xm:f>
          </x14:formula1>
          <xm:sqref>C40 C21</xm:sqref>
        </x14:dataValidation>
        <x14:dataValidation type="list" allowBlank="1" showInputMessage="1" showErrorMessage="1" xr:uid="{00000000-0002-0000-0000-000005000000}">
          <x14:formula1>
            <xm:f>Validatie!$A$6:$A$16</xm:f>
          </x14:formula1>
          <xm:sqref>C46</xm:sqref>
        </x14:dataValidation>
        <x14:dataValidation type="list" allowBlank="1" showInputMessage="1" showErrorMessage="1" xr:uid="{00000000-0002-0000-0000-000006000000}">
          <x14:formula1>
            <xm:f>Validatie!$E$2:$E$3</xm:f>
          </x14:formula1>
          <xm:sqref>F11:K11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8"/>
  <sheetViews>
    <sheetView workbookViewId="0">
      <pane ySplit="14" topLeftCell="A31" activePane="bottomLeft" state="frozen"/>
      <selection pane="bottomLeft" activeCell="H38" sqref="H38"/>
    </sheetView>
  </sheetViews>
  <sheetFormatPr defaultColWidth="8.85546875" defaultRowHeight="15" x14ac:dyDescent="0.25"/>
  <cols>
    <col min="1" max="1" width="3.140625" bestFit="1" customWidth="1"/>
    <col min="2" max="2" width="33.85546875" bestFit="1" customWidth="1"/>
    <col min="3" max="3" width="7.140625" bestFit="1" customWidth="1"/>
    <col min="4" max="4" width="18.7109375" customWidth="1"/>
    <col min="5" max="11" width="22.7109375" customWidth="1"/>
  </cols>
  <sheetData>
    <row r="1" spans="1:13" x14ac:dyDescent="0.25">
      <c r="A1" s="121"/>
      <c r="B1" s="47" t="s">
        <v>59</v>
      </c>
      <c r="C1" s="46"/>
      <c r="D1" s="45"/>
      <c r="E1" s="45"/>
      <c r="F1" s="45"/>
      <c r="G1" s="45"/>
      <c r="H1" s="45"/>
      <c r="I1" s="45"/>
      <c r="J1" s="45"/>
      <c r="K1" s="45"/>
      <c r="L1" s="25"/>
    </row>
    <row r="2" spans="1:13" x14ac:dyDescent="0.25">
      <c r="A2" s="122"/>
      <c r="B2" s="44" t="s">
        <v>58</v>
      </c>
      <c r="C2" s="43"/>
      <c r="D2" s="42"/>
      <c r="E2" s="42"/>
      <c r="F2" s="42"/>
      <c r="G2" s="42"/>
      <c r="H2" s="42"/>
      <c r="I2" s="42"/>
      <c r="J2" s="42"/>
      <c r="K2" s="42"/>
      <c r="L2" s="25"/>
    </row>
    <row r="3" spans="1:13" x14ac:dyDescent="0.25">
      <c r="A3" s="122"/>
      <c r="B3" s="108" t="s">
        <v>276</v>
      </c>
      <c r="C3" s="3"/>
      <c r="D3" s="5"/>
      <c r="E3" s="5"/>
      <c r="F3" s="5"/>
      <c r="G3" s="5"/>
      <c r="H3" s="5"/>
      <c r="I3" s="5"/>
      <c r="J3" s="5"/>
      <c r="K3" s="5"/>
      <c r="L3" s="25"/>
    </row>
    <row r="4" spans="1:13" x14ac:dyDescent="0.25">
      <c r="A4" s="122"/>
      <c r="B4" s="40" t="s">
        <v>55</v>
      </c>
      <c r="C4" s="147"/>
      <c r="D4" s="148"/>
      <c r="E4" s="148"/>
      <c r="F4" s="148"/>
      <c r="G4" s="148"/>
      <c r="H4" s="148"/>
      <c r="I4" s="148"/>
      <c r="J4" s="148"/>
      <c r="K4" s="148"/>
      <c r="L4" s="25"/>
    </row>
    <row r="5" spans="1:13" x14ac:dyDescent="0.25">
      <c r="A5" s="122"/>
      <c r="B5" s="40" t="s">
        <v>56</v>
      </c>
      <c r="C5" s="147"/>
      <c r="D5" s="148"/>
      <c r="E5" s="148"/>
      <c r="F5" s="148"/>
      <c r="G5" s="148"/>
      <c r="H5" s="148"/>
      <c r="I5" s="148"/>
      <c r="J5" s="148"/>
      <c r="K5" s="148"/>
      <c r="L5" s="25"/>
    </row>
    <row r="6" spans="1:13" x14ac:dyDescent="0.25">
      <c r="A6" s="122"/>
      <c r="B6" s="40" t="s">
        <v>273</v>
      </c>
      <c r="C6" s="147"/>
      <c r="D6" s="148"/>
      <c r="E6" s="148"/>
      <c r="F6" s="148"/>
      <c r="G6" s="148"/>
      <c r="H6" s="148"/>
      <c r="I6" s="148"/>
      <c r="J6" s="148"/>
      <c r="K6" s="148"/>
      <c r="L6" s="25"/>
    </row>
    <row r="7" spans="1:13" s="52" customFormat="1" x14ac:dyDescent="0.25">
      <c r="A7" s="122"/>
      <c r="B7" s="40" t="s">
        <v>296</v>
      </c>
      <c r="C7" s="138"/>
      <c r="D7" s="139"/>
      <c r="E7" s="139"/>
      <c r="F7" s="139"/>
      <c r="G7" s="139"/>
      <c r="H7" s="139"/>
      <c r="I7" s="139"/>
      <c r="J7" s="139"/>
      <c r="K7" s="139"/>
      <c r="L7" s="25"/>
    </row>
    <row r="8" spans="1:13" x14ac:dyDescent="0.25">
      <c r="A8" s="122"/>
      <c r="B8" s="40" t="s">
        <v>290</v>
      </c>
      <c r="C8" s="147"/>
      <c r="D8" s="148"/>
      <c r="E8" s="148"/>
      <c r="F8" s="148"/>
      <c r="G8" s="148"/>
      <c r="H8" s="148"/>
      <c r="I8" s="148"/>
      <c r="J8" s="148"/>
      <c r="K8" s="148"/>
      <c r="L8" s="25"/>
    </row>
    <row r="9" spans="1:13" s="52" customFormat="1" x14ac:dyDescent="0.25">
      <c r="A9" s="122"/>
      <c r="B9" s="40" t="s">
        <v>295</v>
      </c>
      <c r="C9" s="138"/>
      <c r="D9" s="139"/>
      <c r="E9" s="139"/>
      <c r="F9" s="139"/>
      <c r="G9" s="139"/>
      <c r="H9" s="139"/>
      <c r="I9" s="139"/>
      <c r="J9" s="139"/>
      <c r="K9" s="139"/>
      <c r="L9" s="25"/>
    </row>
    <row r="10" spans="1:13" x14ac:dyDescent="0.25">
      <c r="A10" s="122"/>
      <c r="B10" s="40" t="s">
        <v>277</v>
      </c>
      <c r="C10" s="147"/>
      <c r="D10" s="148"/>
      <c r="E10" s="148"/>
      <c r="F10" s="148"/>
      <c r="G10" s="148"/>
      <c r="H10" s="148"/>
      <c r="I10" s="148"/>
      <c r="J10" s="148"/>
      <c r="K10" s="148"/>
      <c r="L10" s="25"/>
    </row>
    <row r="11" spans="1:13" s="52" customFormat="1" x14ac:dyDescent="0.25">
      <c r="A11" s="122"/>
      <c r="B11" s="108" t="s">
        <v>252</v>
      </c>
      <c r="C11" s="3"/>
      <c r="D11" s="5"/>
      <c r="E11" s="5"/>
      <c r="F11" s="5"/>
      <c r="G11" s="5"/>
      <c r="H11" s="5"/>
      <c r="I11" s="5"/>
      <c r="J11" s="5"/>
      <c r="K11" s="5"/>
      <c r="L11" s="25"/>
    </row>
    <row r="12" spans="1:13" s="52" customFormat="1" x14ac:dyDescent="0.25">
      <c r="A12" s="122"/>
      <c r="B12" s="144" t="s">
        <v>272</v>
      </c>
      <c r="C12" s="145"/>
      <c r="D12" s="145"/>
      <c r="E12" s="146"/>
      <c r="F12" s="142" t="s">
        <v>57</v>
      </c>
      <c r="G12" s="143"/>
      <c r="H12" s="143"/>
      <c r="I12" s="143"/>
      <c r="J12" s="143"/>
      <c r="K12" s="143"/>
      <c r="L12" s="25"/>
    </row>
    <row r="13" spans="1:13" x14ac:dyDescent="0.25">
      <c r="A13" s="122"/>
      <c r="B13" s="2"/>
      <c r="C13" s="3"/>
      <c r="D13" s="5"/>
      <c r="E13" s="5"/>
      <c r="F13" s="5"/>
      <c r="G13" s="5"/>
      <c r="H13" s="5"/>
      <c r="I13" s="5"/>
      <c r="J13" s="5"/>
      <c r="K13" s="5"/>
      <c r="L13" s="25"/>
    </row>
    <row r="14" spans="1:13" x14ac:dyDescent="0.25">
      <c r="A14" s="123"/>
      <c r="B14" s="100"/>
      <c r="C14" s="101" t="s">
        <v>5</v>
      </c>
      <c r="D14" s="79"/>
      <c r="E14" s="79">
        <v>4</v>
      </c>
      <c r="F14" s="79">
        <v>5</v>
      </c>
      <c r="G14" s="79">
        <v>6</v>
      </c>
      <c r="H14" s="79">
        <v>7</v>
      </c>
      <c r="I14" s="79">
        <v>8</v>
      </c>
      <c r="J14" s="79">
        <v>9</v>
      </c>
      <c r="K14" s="79">
        <v>10</v>
      </c>
      <c r="L14" s="25"/>
    </row>
    <row r="15" spans="1:13" s="78" customFormat="1" ht="11.25" x14ac:dyDescent="0.2">
      <c r="A15" s="131"/>
      <c r="B15" s="69" t="s">
        <v>228</v>
      </c>
      <c r="C15" s="74"/>
      <c r="D15" s="75"/>
      <c r="E15" s="75"/>
      <c r="F15" s="75"/>
      <c r="G15" s="75"/>
      <c r="H15" s="75"/>
      <c r="I15" s="75"/>
      <c r="J15" s="75"/>
      <c r="K15" s="77"/>
      <c r="M15" s="102"/>
    </row>
    <row r="16" spans="1:13" ht="36" x14ac:dyDescent="0.25">
      <c r="A16" s="149" t="s">
        <v>102</v>
      </c>
      <c r="B16" s="63" t="s">
        <v>218</v>
      </c>
      <c r="C16" s="135">
        <v>10</v>
      </c>
      <c r="D16" s="61" t="s">
        <v>9</v>
      </c>
      <c r="E16" s="56" t="s">
        <v>31</v>
      </c>
      <c r="F16" s="56" t="s">
        <v>32</v>
      </c>
      <c r="G16" s="72" t="s">
        <v>33</v>
      </c>
      <c r="H16" s="72" t="s">
        <v>34</v>
      </c>
      <c r="I16" s="72" t="s">
        <v>0</v>
      </c>
      <c r="J16" s="72" t="s">
        <v>36</v>
      </c>
      <c r="K16" s="99" t="s">
        <v>35</v>
      </c>
      <c r="L16" s="25"/>
    </row>
    <row r="17" spans="1:11" ht="36" x14ac:dyDescent="0.25">
      <c r="A17" s="150"/>
      <c r="B17" s="73" t="s">
        <v>219</v>
      </c>
      <c r="C17" s="135">
        <v>10</v>
      </c>
      <c r="D17" s="61" t="s">
        <v>9</v>
      </c>
      <c r="E17" s="56" t="s">
        <v>232</v>
      </c>
      <c r="F17" s="56" t="s">
        <v>42</v>
      </c>
      <c r="G17" s="72" t="s">
        <v>46</v>
      </c>
      <c r="H17" s="72" t="s">
        <v>43</v>
      </c>
      <c r="I17" s="72" t="s">
        <v>44</v>
      </c>
      <c r="J17" s="72" t="s">
        <v>45</v>
      </c>
      <c r="K17" s="99" t="s">
        <v>236</v>
      </c>
    </row>
    <row r="18" spans="1:11" s="52" customFormat="1" ht="36" x14ac:dyDescent="0.25">
      <c r="A18" s="150"/>
      <c r="B18" s="63" t="s">
        <v>166</v>
      </c>
      <c r="C18" s="135">
        <v>10</v>
      </c>
      <c r="D18" s="61" t="s">
        <v>9</v>
      </c>
      <c r="E18" s="56" t="s">
        <v>239</v>
      </c>
      <c r="F18" s="56" t="s">
        <v>238</v>
      </c>
      <c r="G18" s="72" t="s">
        <v>233</v>
      </c>
      <c r="H18" s="72" t="s">
        <v>234</v>
      </c>
      <c r="I18" s="72" t="s">
        <v>237</v>
      </c>
      <c r="J18" s="72" t="s">
        <v>235</v>
      </c>
      <c r="K18" s="99" t="s">
        <v>240</v>
      </c>
    </row>
    <row r="19" spans="1:11" ht="60.75" thickBot="1" x14ac:dyDescent="0.3">
      <c r="A19" s="150"/>
      <c r="B19" s="63" t="s">
        <v>220</v>
      </c>
      <c r="C19" s="135">
        <v>10</v>
      </c>
      <c r="D19" s="61" t="s">
        <v>9</v>
      </c>
      <c r="E19" s="56" t="s">
        <v>241</v>
      </c>
      <c r="F19" s="56" t="s">
        <v>242</v>
      </c>
      <c r="G19" s="56" t="s">
        <v>243</v>
      </c>
      <c r="H19" s="56" t="s">
        <v>244</v>
      </c>
      <c r="I19" s="56" t="s">
        <v>245</v>
      </c>
      <c r="J19" s="72" t="s">
        <v>246</v>
      </c>
      <c r="K19" s="99" t="s">
        <v>247</v>
      </c>
    </row>
    <row r="20" spans="1:11" x14ac:dyDescent="0.25">
      <c r="A20" s="123"/>
      <c r="B20" s="55" t="s">
        <v>8</v>
      </c>
      <c r="C20" s="70">
        <f>SUM(C16:C19)/4</f>
        <v>10</v>
      </c>
      <c r="D20" s="56"/>
      <c r="E20" s="56"/>
      <c r="F20" s="56"/>
      <c r="G20" s="56"/>
      <c r="H20" s="56"/>
      <c r="I20" s="56"/>
      <c r="J20" s="56"/>
      <c r="K20" s="57"/>
    </row>
    <row r="21" spans="1:11" s="78" customFormat="1" ht="11.25" x14ac:dyDescent="0.2">
      <c r="A21" s="131"/>
      <c r="B21" s="69" t="s">
        <v>229</v>
      </c>
      <c r="C21" s="74"/>
      <c r="D21" s="75"/>
      <c r="E21" s="75"/>
      <c r="F21" s="75"/>
      <c r="G21" s="75"/>
      <c r="H21" s="75"/>
      <c r="I21" s="75"/>
      <c r="J21" s="75"/>
      <c r="K21" s="77"/>
    </row>
    <row r="22" spans="1:11" ht="36" x14ac:dyDescent="0.25">
      <c r="A22" s="151" t="s">
        <v>40</v>
      </c>
      <c r="B22" s="64" t="s">
        <v>167</v>
      </c>
      <c r="C22" s="141">
        <v>10</v>
      </c>
      <c r="D22" s="62" t="s">
        <v>9</v>
      </c>
      <c r="E22" s="53" t="s">
        <v>169</v>
      </c>
      <c r="F22" s="53" t="s">
        <v>170</v>
      </c>
      <c r="G22" s="53" t="s">
        <v>171</v>
      </c>
      <c r="H22" s="53" t="s">
        <v>172</v>
      </c>
      <c r="I22" s="53" t="s">
        <v>173</v>
      </c>
      <c r="J22" s="53" t="s">
        <v>249</v>
      </c>
      <c r="K22" s="54" t="s">
        <v>250</v>
      </c>
    </row>
    <row r="23" spans="1:11" ht="36" x14ac:dyDescent="0.25">
      <c r="A23" s="152"/>
      <c r="B23" s="65" t="s">
        <v>15</v>
      </c>
      <c r="C23" s="135">
        <v>10</v>
      </c>
      <c r="D23" s="61" t="s">
        <v>9</v>
      </c>
      <c r="E23" s="56" t="s">
        <v>21</v>
      </c>
      <c r="F23" s="56" t="s">
        <v>287</v>
      </c>
      <c r="G23" s="56" t="s">
        <v>22</v>
      </c>
      <c r="H23" s="56" t="s">
        <v>25</v>
      </c>
      <c r="I23" s="56" t="s">
        <v>27</v>
      </c>
      <c r="J23" s="56" t="s">
        <v>28</v>
      </c>
      <c r="K23" s="57" t="s">
        <v>179</v>
      </c>
    </row>
    <row r="24" spans="1:11" ht="36.75" thickBot="1" x14ac:dyDescent="0.3">
      <c r="A24" s="152"/>
      <c r="B24" s="65" t="s">
        <v>168</v>
      </c>
      <c r="C24" s="135">
        <v>10</v>
      </c>
      <c r="D24" s="61" t="s">
        <v>9</v>
      </c>
      <c r="E24" s="56" t="s">
        <v>174</v>
      </c>
      <c r="F24" s="56" t="s">
        <v>175</v>
      </c>
      <c r="G24" s="56" t="s">
        <v>176</v>
      </c>
      <c r="H24" s="56" t="s">
        <v>177</v>
      </c>
      <c r="I24" s="56" t="s">
        <v>90</v>
      </c>
      <c r="J24" s="56" t="s">
        <v>178</v>
      </c>
      <c r="K24" s="57" t="s">
        <v>179</v>
      </c>
    </row>
    <row r="25" spans="1:11" x14ac:dyDescent="0.25">
      <c r="A25" s="123"/>
      <c r="B25" s="55" t="s">
        <v>8</v>
      </c>
      <c r="C25" s="103">
        <f>SUM(C22:C24)/3</f>
        <v>10</v>
      </c>
      <c r="D25" s="56"/>
      <c r="E25" s="56"/>
      <c r="F25" s="56"/>
      <c r="G25" s="56"/>
      <c r="H25" s="56"/>
      <c r="I25" s="56"/>
      <c r="J25" s="56"/>
      <c r="K25" s="57"/>
    </row>
    <row r="26" spans="1:11" s="52" customFormat="1" x14ac:dyDescent="0.25">
      <c r="A26" s="121"/>
      <c r="B26" s="81" t="s">
        <v>248</v>
      </c>
      <c r="C26" s="80"/>
      <c r="D26" s="53"/>
      <c r="E26" s="53"/>
      <c r="F26" s="53"/>
      <c r="G26" s="53"/>
      <c r="H26" s="53"/>
      <c r="I26" s="53"/>
      <c r="J26" s="53"/>
      <c r="K26" s="54"/>
    </row>
    <row r="27" spans="1:11" s="78" customFormat="1" ht="11.25" x14ac:dyDescent="0.2">
      <c r="A27" s="125"/>
      <c r="B27" s="84" t="s">
        <v>230</v>
      </c>
      <c r="C27" s="85"/>
      <c r="D27" s="86"/>
      <c r="E27" s="86"/>
      <c r="F27" s="86"/>
      <c r="G27" s="86"/>
      <c r="H27" s="86"/>
      <c r="I27" s="86"/>
      <c r="J27" s="86"/>
      <c r="K27" s="87"/>
    </row>
    <row r="28" spans="1:11" ht="24" x14ac:dyDescent="0.25">
      <c r="A28" s="149" t="s">
        <v>180</v>
      </c>
      <c r="B28" s="65" t="s">
        <v>181</v>
      </c>
      <c r="C28" s="135">
        <v>10</v>
      </c>
      <c r="D28" s="61" t="s">
        <v>9</v>
      </c>
      <c r="E28" s="56"/>
      <c r="F28" s="56" t="s">
        <v>21</v>
      </c>
      <c r="G28" s="56" t="s">
        <v>23</v>
      </c>
      <c r="H28" s="56" t="s">
        <v>24</v>
      </c>
      <c r="I28" s="56" t="s">
        <v>26</v>
      </c>
      <c r="J28" s="56" t="s">
        <v>38</v>
      </c>
      <c r="K28" s="57" t="s">
        <v>37</v>
      </c>
    </row>
    <row r="29" spans="1:11" ht="60" x14ac:dyDescent="0.25">
      <c r="A29" s="150"/>
      <c r="B29" s="65" t="s">
        <v>182</v>
      </c>
      <c r="C29" s="135">
        <v>10</v>
      </c>
      <c r="D29" s="61" t="s">
        <v>9</v>
      </c>
      <c r="E29" s="56" t="s">
        <v>183</v>
      </c>
      <c r="F29" s="56" t="s">
        <v>184</v>
      </c>
      <c r="G29" s="56" t="s">
        <v>185</v>
      </c>
      <c r="H29" s="56" t="s">
        <v>186</v>
      </c>
      <c r="I29" s="56" t="s">
        <v>187</v>
      </c>
      <c r="J29" s="56" t="s">
        <v>188</v>
      </c>
      <c r="K29" s="57" t="s">
        <v>189</v>
      </c>
    </row>
    <row r="30" spans="1:11" ht="48" x14ac:dyDescent="0.25">
      <c r="A30" s="150"/>
      <c r="B30" s="65" t="s">
        <v>190</v>
      </c>
      <c r="C30" s="135">
        <v>10</v>
      </c>
      <c r="D30" s="61" t="s">
        <v>9</v>
      </c>
      <c r="E30" s="56" t="s">
        <v>191</v>
      </c>
      <c r="F30" s="56" t="s">
        <v>192</v>
      </c>
      <c r="G30" s="56" t="s">
        <v>193</v>
      </c>
      <c r="H30" s="56" t="s">
        <v>194</v>
      </c>
      <c r="I30" s="56" t="s">
        <v>195</v>
      </c>
      <c r="J30" s="56" t="s">
        <v>196</v>
      </c>
      <c r="K30" s="57" t="s">
        <v>197</v>
      </c>
    </row>
    <row r="31" spans="1:11" ht="36.75" thickBot="1" x14ac:dyDescent="0.3">
      <c r="A31" s="150"/>
      <c r="B31" s="48" t="s">
        <v>198</v>
      </c>
      <c r="C31" s="135">
        <v>10</v>
      </c>
      <c r="D31" s="61" t="s">
        <v>9</v>
      </c>
      <c r="E31" s="56" t="s">
        <v>199</v>
      </c>
      <c r="F31" s="56" t="s">
        <v>200</v>
      </c>
      <c r="G31" s="56" t="s">
        <v>201</v>
      </c>
      <c r="H31" s="56" t="s">
        <v>202</v>
      </c>
      <c r="I31" s="72" t="s">
        <v>203</v>
      </c>
      <c r="J31" s="56" t="s">
        <v>204</v>
      </c>
      <c r="K31" s="57" t="s">
        <v>205</v>
      </c>
    </row>
    <row r="32" spans="1:11" x14ac:dyDescent="0.25">
      <c r="A32" s="123"/>
      <c r="B32" s="55" t="s">
        <v>8</v>
      </c>
      <c r="C32" s="103">
        <f>SUM(C28:C31)/4</f>
        <v>10</v>
      </c>
      <c r="D32" s="56"/>
      <c r="E32" s="56"/>
      <c r="F32" s="56"/>
      <c r="G32" s="56"/>
      <c r="H32" s="56"/>
      <c r="I32" s="56"/>
      <c r="J32" s="56"/>
      <c r="K32" s="57"/>
    </row>
    <row r="33" spans="1:12" s="78" customFormat="1" ht="11.25" x14ac:dyDescent="0.2">
      <c r="A33" s="131"/>
      <c r="B33" s="69" t="s">
        <v>231</v>
      </c>
      <c r="C33" s="74"/>
      <c r="D33" s="75"/>
      <c r="E33" s="75"/>
      <c r="F33" s="75"/>
      <c r="G33" s="75"/>
      <c r="H33" s="75"/>
      <c r="I33" s="75"/>
      <c r="J33" s="75"/>
      <c r="K33" s="77"/>
    </row>
    <row r="34" spans="1:12" ht="48" x14ac:dyDescent="0.25">
      <c r="A34" s="149" t="s">
        <v>104</v>
      </c>
      <c r="B34" s="65" t="s">
        <v>18</v>
      </c>
      <c r="C34" s="135">
        <v>10</v>
      </c>
      <c r="D34" s="61" t="s">
        <v>9</v>
      </c>
      <c r="E34" s="56" t="s">
        <v>62</v>
      </c>
      <c r="F34" s="56" t="s">
        <v>60</v>
      </c>
      <c r="G34" s="56" t="s">
        <v>82</v>
      </c>
      <c r="H34" s="56" t="s">
        <v>79</v>
      </c>
      <c r="I34" s="56" t="s">
        <v>206</v>
      </c>
      <c r="J34" s="56" t="s">
        <v>207</v>
      </c>
      <c r="K34" s="57" t="s">
        <v>208</v>
      </c>
    </row>
    <row r="35" spans="1:12" ht="48" x14ac:dyDescent="0.25">
      <c r="A35" s="150"/>
      <c r="B35" s="65" t="s">
        <v>209</v>
      </c>
      <c r="C35" s="135">
        <v>10</v>
      </c>
      <c r="D35" s="61" t="s">
        <v>9</v>
      </c>
      <c r="E35" s="56" t="s">
        <v>64</v>
      </c>
      <c r="F35" s="56" t="s">
        <v>210</v>
      </c>
      <c r="G35" s="56" t="s">
        <v>211</v>
      </c>
      <c r="H35" s="56" t="s">
        <v>212</v>
      </c>
      <c r="I35" s="56" t="s">
        <v>81</v>
      </c>
      <c r="J35" s="56" t="s">
        <v>213</v>
      </c>
      <c r="K35" s="57" t="s">
        <v>208</v>
      </c>
    </row>
    <row r="36" spans="1:12" ht="48.75" thickBot="1" x14ac:dyDescent="0.3">
      <c r="A36" s="150"/>
      <c r="B36" s="65" t="s">
        <v>14</v>
      </c>
      <c r="C36" s="135">
        <v>10</v>
      </c>
      <c r="D36" s="61" t="s">
        <v>9</v>
      </c>
      <c r="E36" s="109"/>
      <c r="F36" s="72" t="s">
        <v>288</v>
      </c>
      <c r="G36" s="56" t="s">
        <v>289</v>
      </c>
      <c r="H36" s="56" t="s">
        <v>214</v>
      </c>
      <c r="I36" s="56" t="s">
        <v>215</v>
      </c>
      <c r="J36" s="56" t="s">
        <v>216</v>
      </c>
      <c r="K36" s="56" t="s">
        <v>217</v>
      </c>
      <c r="L36" s="25"/>
    </row>
    <row r="37" spans="1:12" ht="15.75" thickBot="1" x14ac:dyDescent="0.3">
      <c r="A37" s="123"/>
      <c r="B37" s="58" t="s">
        <v>8</v>
      </c>
      <c r="C37" s="71">
        <f>SUM(C34:C36)/3</f>
        <v>10</v>
      </c>
      <c r="D37" s="59"/>
      <c r="E37" s="59"/>
      <c r="F37" s="59"/>
      <c r="G37" s="59"/>
      <c r="H37" s="59"/>
      <c r="I37" s="59"/>
      <c r="J37" s="59"/>
      <c r="K37" s="60"/>
    </row>
    <row r="38" spans="1:12" ht="50.25" customHeight="1" thickBot="1" x14ac:dyDescent="0.3">
      <c r="A38" s="116"/>
      <c r="B38" s="136" t="s">
        <v>291</v>
      </c>
      <c r="C38" s="114">
        <f>SUM((C20*0.25)+(C25*0.25)+(C32*0.25)+(C37*0.25))</f>
        <v>10</v>
      </c>
      <c r="D38" s="117" t="s">
        <v>152</v>
      </c>
      <c r="E38" s="110">
        <v>44837</v>
      </c>
      <c r="F38" s="137" t="s">
        <v>292</v>
      </c>
      <c r="G38" s="118"/>
      <c r="H38" s="137" t="s">
        <v>293</v>
      </c>
      <c r="I38" s="119"/>
      <c r="J38" s="119"/>
      <c r="K38" s="120"/>
    </row>
  </sheetData>
  <mergeCells count="11">
    <mergeCell ref="F12:K12"/>
    <mergeCell ref="A34:A36"/>
    <mergeCell ref="A22:A24"/>
    <mergeCell ref="A28:A31"/>
    <mergeCell ref="C4:K4"/>
    <mergeCell ref="C5:K5"/>
    <mergeCell ref="C6:K6"/>
    <mergeCell ref="C8:K8"/>
    <mergeCell ref="C10:K10"/>
    <mergeCell ref="A16:A19"/>
    <mergeCell ref="B12:E12"/>
  </mergeCells>
  <pageMargins left="0.7" right="0.7" top="0.75" bottom="0.75" header="0.3" footer="0.3"/>
  <pageSetup paperSize="8" scale="7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Validatie!$C$2:$C$3</xm:f>
          </x14:formula1>
          <xm:sqref>F12:K12</xm:sqref>
        </x14:dataValidation>
        <x14:dataValidation type="list" allowBlank="1" showInputMessage="1" showErrorMessage="1" xr:uid="{00000000-0002-0000-0200-000001000000}">
          <x14:formula1>
            <xm:f>Validatie!$A$2:$A$16</xm:f>
          </x14:formula1>
          <xm:sqref>C16:C19 C34:C35 C28:C31 C22:C24</xm:sqref>
        </x14:dataValidation>
        <x14:dataValidation type="list" allowBlank="1" showInputMessage="1" showErrorMessage="1" xr:uid="{00000000-0002-0000-0200-000002000000}">
          <x14:formula1>
            <xm:f>Validatie!$A$6:$A$16</xm:f>
          </x14:formula1>
          <xm:sqref>C36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6"/>
  <sheetViews>
    <sheetView workbookViewId="0">
      <selection activeCell="A7" sqref="A7"/>
    </sheetView>
  </sheetViews>
  <sheetFormatPr defaultColWidth="8.85546875" defaultRowHeight="15" x14ac:dyDescent="0.25"/>
  <cols>
    <col min="1" max="1" width="8.85546875" style="4"/>
    <col min="2" max="2" width="64.28515625" customWidth="1"/>
    <col min="3" max="3" width="37.28515625" style="22" customWidth="1"/>
    <col min="4" max="4" width="53.85546875" style="22" customWidth="1"/>
    <col min="5" max="5" width="29" style="22" customWidth="1"/>
  </cols>
  <sheetData>
    <row r="1" spans="1:5" x14ac:dyDescent="0.25">
      <c r="A1" s="33" t="s">
        <v>5</v>
      </c>
      <c r="B1" s="34" t="s">
        <v>30</v>
      </c>
      <c r="C1" s="33" t="s">
        <v>256</v>
      </c>
      <c r="D1" s="33" t="s">
        <v>257</v>
      </c>
      <c r="E1" s="33" t="s">
        <v>251</v>
      </c>
    </row>
    <row r="2" spans="1:5" ht="22.5" x14ac:dyDescent="0.25">
      <c r="A2" s="33">
        <v>1</v>
      </c>
      <c r="B2" s="31" t="s">
        <v>261</v>
      </c>
      <c r="C2" s="35" t="s">
        <v>57</v>
      </c>
      <c r="D2" s="35" t="s">
        <v>57</v>
      </c>
      <c r="E2" s="35" t="s">
        <v>259</v>
      </c>
    </row>
    <row r="3" spans="1:5" ht="45" x14ac:dyDescent="0.25">
      <c r="A3" s="33">
        <v>2</v>
      </c>
      <c r="B3" s="31" t="s">
        <v>263</v>
      </c>
      <c r="C3" s="36" t="s">
        <v>258</v>
      </c>
      <c r="D3" s="36" t="s">
        <v>258</v>
      </c>
      <c r="E3" s="36" t="s">
        <v>260</v>
      </c>
    </row>
    <row r="4" spans="1:5" ht="45" x14ac:dyDescent="0.25">
      <c r="A4" s="33">
        <v>3</v>
      </c>
      <c r="B4" s="31" t="s">
        <v>262</v>
      </c>
      <c r="C4" s="33"/>
      <c r="D4" s="33"/>
    </row>
    <row r="5" spans="1:5" ht="57.75" customHeight="1" x14ac:dyDescent="0.25">
      <c r="A5" s="33">
        <v>4</v>
      </c>
      <c r="B5" s="31" t="s">
        <v>264</v>
      </c>
      <c r="C5" s="33"/>
      <c r="D5" s="33"/>
      <c r="E5" s="33"/>
    </row>
    <row r="6" spans="1:5" ht="56.25" x14ac:dyDescent="0.25">
      <c r="A6" s="33">
        <v>5</v>
      </c>
      <c r="B6" s="31" t="s">
        <v>265</v>
      </c>
      <c r="C6" s="33"/>
      <c r="D6" s="33"/>
      <c r="E6" s="33"/>
    </row>
    <row r="7" spans="1:5" ht="45.75" x14ac:dyDescent="0.25">
      <c r="A7" s="33">
        <v>5.5</v>
      </c>
      <c r="B7" s="32" t="s">
        <v>266</v>
      </c>
      <c r="C7" s="33"/>
      <c r="D7" s="33"/>
      <c r="E7" s="33"/>
    </row>
    <row r="8" spans="1:5" ht="57" x14ac:dyDescent="0.25">
      <c r="A8" s="33">
        <v>6</v>
      </c>
      <c r="B8" s="32" t="s">
        <v>267</v>
      </c>
      <c r="C8" s="33"/>
      <c r="D8" s="33"/>
      <c r="E8" s="33"/>
    </row>
    <row r="9" spans="1:5" x14ac:dyDescent="0.25">
      <c r="A9" s="33">
        <v>6.5</v>
      </c>
      <c r="B9" s="34"/>
      <c r="C9" s="33"/>
      <c r="D9" s="33"/>
      <c r="E9" s="33"/>
    </row>
    <row r="10" spans="1:5" x14ac:dyDescent="0.25">
      <c r="A10" s="33">
        <v>7</v>
      </c>
      <c r="B10" s="34"/>
      <c r="C10" s="33"/>
      <c r="D10" s="33"/>
      <c r="E10" s="33"/>
    </row>
    <row r="11" spans="1:5" x14ac:dyDescent="0.25">
      <c r="A11" s="33">
        <v>7.5</v>
      </c>
      <c r="B11" s="34"/>
      <c r="C11" s="33"/>
      <c r="D11" s="33"/>
      <c r="E11" s="33"/>
    </row>
    <row r="12" spans="1:5" x14ac:dyDescent="0.25">
      <c r="A12" s="33">
        <v>8</v>
      </c>
    </row>
    <row r="13" spans="1:5" ht="45.75" x14ac:dyDescent="0.25">
      <c r="A13" s="33">
        <v>8.5</v>
      </c>
      <c r="B13" s="32" t="s">
        <v>269</v>
      </c>
    </row>
    <row r="14" spans="1:5" x14ac:dyDescent="0.25">
      <c r="A14" s="33">
        <v>9</v>
      </c>
      <c r="B14" s="32" t="s">
        <v>270</v>
      </c>
    </row>
    <row r="15" spans="1:5" x14ac:dyDescent="0.25">
      <c r="A15" s="33">
        <v>9.5</v>
      </c>
    </row>
    <row r="16" spans="1:5" x14ac:dyDescent="0.25">
      <c r="A16" s="33">
        <v>10</v>
      </c>
    </row>
  </sheetData>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Paper</vt:lpstr>
      <vt:lpstr>Product</vt:lpstr>
      <vt:lpstr>Validatie</vt:lpstr>
    </vt:vector>
  </TitlesOfParts>
  <Company>ISSC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Jansen, R.</dc:creator>
  <cp:lastModifiedBy>Jansen, R. (Richard)</cp:lastModifiedBy>
  <cp:lastPrinted>2021-11-09T12:13:33Z</cp:lastPrinted>
  <dcterms:created xsi:type="dcterms:W3CDTF">2021-08-20T13:15:57Z</dcterms:created>
  <dcterms:modified xsi:type="dcterms:W3CDTF">2022-11-29T10:54:57Z</dcterms:modified>
</cp:coreProperties>
</file>